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95" windowWidth="20955" windowHeight="95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89" i="1" l="1"/>
  <c r="A189" i="1"/>
  <c r="L188" i="1"/>
  <c r="J188" i="1"/>
  <c r="I188" i="1"/>
  <c r="H188" i="1"/>
  <c r="G188" i="1"/>
  <c r="F188" i="1"/>
  <c r="B179" i="1"/>
  <c r="A179" i="1"/>
  <c r="L178" i="1"/>
  <c r="J178" i="1"/>
  <c r="J189" i="1" s="1"/>
  <c r="I178" i="1"/>
  <c r="H178" i="1"/>
  <c r="H189" i="1" s="1"/>
  <c r="G178" i="1"/>
  <c r="F178" i="1"/>
  <c r="F189" i="1" s="1"/>
  <c r="B170" i="1"/>
  <c r="A170" i="1"/>
  <c r="L169" i="1"/>
  <c r="J169" i="1"/>
  <c r="I169" i="1"/>
  <c r="H169" i="1"/>
  <c r="G169" i="1"/>
  <c r="F169" i="1"/>
  <c r="B161" i="1"/>
  <c r="A161" i="1"/>
  <c r="L160" i="1"/>
  <c r="J160" i="1"/>
  <c r="J170" i="1" s="1"/>
  <c r="I160" i="1"/>
  <c r="H160" i="1"/>
  <c r="H170" i="1" s="1"/>
  <c r="G160" i="1"/>
  <c r="F160" i="1"/>
  <c r="F170" i="1" s="1"/>
  <c r="B152" i="1"/>
  <c r="A152" i="1"/>
  <c r="L151" i="1"/>
  <c r="J151" i="1"/>
  <c r="I151" i="1"/>
  <c r="H151" i="1"/>
  <c r="G151" i="1"/>
  <c r="F151" i="1"/>
  <c r="B143" i="1"/>
  <c r="A143" i="1"/>
  <c r="L142" i="1"/>
  <c r="J142" i="1"/>
  <c r="J152" i="1" s="1"/>
  <c r="I142" i="1"/>
  <c r="H142" i="1"/>
  <c r="H152" i="1" s="1"/>
  <c r="G142" i="1"/>
  <c r="F142" i="1"/>
  <c r="B134" i="1"/>
  <c r="A134" i="1"/>
  <c r="L133" i="1"/>
  <c r="J133" i="1"/>
  <c r="I133" i="1"/>
  <c r="H133" i="1"/>
  <c r="G133" i="1"/>
  <c r="F133" i="1"/>
  <c r="B125" i="1"/>
  <c r="A125" i="1"/>
  <c r="L124" i="1"/>
  <c r="J124" i="1"/>
  <c r="I124" i="1"/>
  <c r="H124" i="1"/>
  <c r="H134" i="1" s="1"/>
  <c r="G124" i="1"/>
  <c r="F124" i="1"/>
  <c r="F134" i="1" s="1"/>
  <c r="B116" i="1"/>
  <c r="A116" i="1"/>
  <c r="L115" i="1"/>
  <c r="J115" i="1"/>
  <c r="I115" i="1"/>
  <c r="H115" i="1"/>
  <c r="G115" i="1"/>
  <c r="F115" i="1"/>
  <c r="B106" i="1"/>
  <c r="A106" i="1"/>
  <c r="L105" i="1"/>
  <c r="J105" i="1"/>
  <c r="I105" i="1"/>
  <c r="H105" i="1"/>
  <c r="H116" i="1" s="1"/>
  <c r="G105" i="1"/>
  <c r="F105" i="1"/>
  <c r="B97" i="1"/>
  <c r="A97" i="1"/>
  <c r="L96" i="1"/>
  <c r="J96" i="1"/>
  <c r="I96" i="1"/>
  <c r="H96" i="1"/>
  <c r="G96" i="1"/>
  <c r="F96" i="1"/>
  <c r="B88" i="1"/>
  <c r="A88" i="1"/>
  <c r="L87" i="1"/>
  <c r="J87" i="1"/>
  <c r="I87" i="1"/>
  <c r="H87" i="1"/>
  <c r="H97" i="1" s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H79" i="1" s="1"/>
  <c r="G68" i="1"/>
  <c r="F68" i="1"/>
  <c r="F79" i="1" s="1"/>
  <c r="B60" i="1"/>
  <c r="A60" i="1"/>
  <c r="L59" i="1"/>
  <c r="J59" i="1"/>
  <c r="I59" i="1"/>
  <c r="H59" i="1"/>
  <c r="G59" i="1"/>
  <c r="F59" i="1"/>
  <c r="B51" i="1"/>
  <c r="A51" i="1"/>
  <c r="L50" i="1"/>
  <c r="J50" i="1"/>
  <c r="I50" i="1"/>
  <c r="H50" i="1"/>
  <c r="H60" i="1" s="1"/>
  <c r="G50" i="1"/>
  <c r="F50" i="1"/>
  <c r="F60" i="1" s="1"/>
  <c r="B42" i="1"/>
  <c r="A42" i="1"/>
  <c r="L41" i="1"/>
  <c r="J41" i="1"/>
  <c r="I41" i="1"/>
  <c r="H41" i="1"/>
  <c r="G41" i="1"/>
  <c r="F41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J24" i="1" l="1"/>
  <c r="J134" i="1"/>
  <c r="J116" i="1"/>
  <c r="J79" i="1"/>
  <c r="J60" i="1"/>
  <c r="H24" i="1"/>
  <c r="J97" i="1"/>
  <c r="J42" i="1"/>
  <c r="H42" i="1"/>
  <c r="F152" i="1"/>
  <c r="F97" i="1"/>
  <c r="F116" i="1"/>
  <c r="F42" i="1"/>
  <c r="L189" i="1"/>
  <c r="L170" i="1"/>
  <c r="L152" i="1"/>
  <c r="L134" i="1"/>
  <c r="L116" i="1"/>
  <c r="L97" i="1"/>
  <c r="L79" i="1"/>
  <c r="L60" i="1"/>
  <c r="L42" i="1"/>
  <c r="L24" i="1"/>
  <c r="G189" i="1"/>
  <c r="I189" i="1"/>
  <c r="I170" i="1"/>
  <c r="G170" i="1"/>
  <c r="I152" i="1"/>
  <c r="G152" i="1"/>
  <c r="I134" i="1"/>
  <c r="G134" i="1"/>
  <c r="I116" i="1"/>
  <c r="G116" i="1"/>
  <c r="I97" i="1"/>
  <c r="G97" i="1"/>
  <c r="I79" i="1"/>
  <c r="G79" i="1"/>
  <c r="G60" i="1"/>
  <c r="I60" i="1"/>
  <c r="I42" i="1"/>
  <c r="G42" i="1"/>
  <c r="I24" i="1"/>
  <c r="G24" i="1"/>
  <c r="J190" i="1" l="1"/>
  <c r="H190" i="1"/>
  <c r="F190" i="1"/>
  <c r="L190" i="1"/>
  <c r="I190" i="1"/>
  <c r="G190" i="1"/>
</calcChain>
</file>

<file path=xl/sharedStrings.xml><?xml version="1.0" encoding="utf-8"?>
<sst xmlns="http://schemas.openxmlformats.org/spreadsheetml/2006/main" count="313" uniqueCount="114">
  <si>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</si>
  <si>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</si>
  <si>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</si>
  <si>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</si>
  <si>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</si>
  <si>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</si>
  <si>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</si>
  <si>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</si>
  <si>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</si>
  <si>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</si>
  <si>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</si>
  <si>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</si>
  <si>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</si>
  <si>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</si>
  <si>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</si>
  <si>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</si>
  <si>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</si>
  <si>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</si>
  <si>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</si>
  <si>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</si>
  <si>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</si>
  <si>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</si>
  <si>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</si>
  <si>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</si>
  <si>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</si>
  <si>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</si>
  <si>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</si>
  <si>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</si>
  <si>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</si>
  <si>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</si>
  <si>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</si>
  <si>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</si>
  <si>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</si>
  <si>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</si>
  <si>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</si>
  <si>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</si>
  <si>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</si>
  <si>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с маслом сливочным</t>
  </si>
  <si>
    <t>Хлеб пшеничный йодированный</t>
  </si>
  <si>
    <t>Какао на молоке</t>
  </si>
  <si>
    <t>Овощи порционные (свежие или консервированные)</t>
  </si>
  <si>
    <t>Суп рыбный</t>
  </si>
  <si>
    <t>Хлеб ржаной</t>
  </si>
  <si>
    <t>Фрукт</t>
  </si>
  <si>
    <t>Суп фасолевый на курином бульоне</t>
  </si>
  <si>
    <t>Ежики мясные с рисом в соусе</t>
  </si>
  <si>
    <t>Йогурт</t>
  </si>
  <si>
    <t>Икра овощная консервированная</t>
  </si>
  <si>
    <t>Кисель плодово-ягодный из концентрата</t>
  </si>
  <si>
    <t>Салат овощной (свежий или консервированный) на растительном масле</t>
  </si>
  <si>
    <t>Жаркое по-домашнему с мясом птицы и овощами</t>
  </si>
  <si>
    <t>Морс из свежих или замороженных ягод</t>
  </si>
  <si>
    <t>Котлета (мясо или птица) с соусом</t>
  </si>
  <si>
    <t>Салат витаминный на растительном масле</t>
  </si>
  <si>
    <t>Суп гороховый на курином бульоне</t>
  </si>
  <si>
    <t>Суп вермишелевый на курином бульоне</t>
  </si>
  <si>
    <t>Биточек Детский с соусом</t>
  </si>
  <si>
    <t>Салат из свеклы на растительном масле</t>
  </si>
  <si>
    <t>Напиток из сока</t>
  </si>
  <si>
    <t>Сыр порционный</t>
  </si>
  <si>
    <t>Директор</t>
  </si>
  <si>
    <t>порц. блюдо</t>
  </si>
  <si>
    <t>доп. блюдо</t>
  </si>
  <si>
    <t>Каша геркулесовая молочная с маслом сливочным</t>
  </si>
  <si>
    <t>Биточек мясной с соусом</t>
  </si>
  <si>
    <t>Оладьи из печени с соусом</t>
  </si>
  <si>
    <t>Тефтели мясные в соусе</t>
  </si>
  <si>
    <t>Рагу овощное с мясом с картофелем</t>
  </si>
  <si>
    <t>Выпечное изделие</t>
  </si>
  <si>
    <t>Напиток фруктовый</t>
  </si>
  <si>
    <t>Гречка отварная с маслом сливочным</t>
  </si>
  <si>
    <t>Чай с сахаром</t>
  </si>
  <si>
    <t>Молочный коктейль</t>
  </si>
  <si>
    <t>Омлет с крупой с маслом сливочным</t>
  </si>
  <si>
    <t>Овощи свежие или консервированные</t>
  </si>
  <si>
    <t>Бигус из квашеной капусты с картофелем, овощами и мясом</t>
  </si>
  <si>
    <t>Каша молочная пшеничная с маслом сливочным</t>
  </si>
  <si>
    <t>Чай с сахаром витаминизированный</t>
  </si>
  <si>
    <t>Гуляш мясной в томатном соусе</t>
  </si>
  <si>
    <t>Щи из свежей капусты с картофелем на курином бульоне</t>
  </si>
  <si>
    <t>гор. блюдо</t>
  </si>
  <si>
    <t xml:space="preserve">хлеб </t>
  </si>
  <si>
    <t>МБОУ "Бавленская средняя школа"</t>
  </si>
  <si>
    <t>Петрухина А.И.</t>
  </si>
  <si>
    <t>Блины печеные со сгущеным молоком</t>
  </si>
  <si>
    <t>Сок фруктовый</t>
  </si>
  <si>
    <t>гор. напиток</t>
  </si>
  <si>
    <t>Каша манная вязкая на молоке с маслом сливочным</t>
  </si>
  <si>
    <t>Макаронные изделия отварные</t>
  </si>
  <si>
    <t xml:space="preserve">Чай с сахаром </t>
  </si>
  <si>
    <t>Пудинг из творога со сгущеным молоком</t>
  </si>
  <si>
    <t>Чай витаминизированный с сахаром</t>
  </si>
  <si>
    <t>Борщ на курином бульоне</t>
  </si>
  <si>
    <t>Рис отварной рассыпчатый</t>
  </si>
  <si>
    <t>Напиток плодовый</t>
  </si>
  <si>
    <t>Салат морковный</t>
  </si>
  <si>
    <t>Суп-лапша на курином бульоне</t>
  </si>
  <si>
    <t>Сложный гарнир</t>
  </si>
  <si>
    <t xml:space="preserve">Чай с сахаром с ягодами </t>
  </si>
  <si>
    <t>Щи из свежей капусты на курином бульоне</t>
  </si>
  <si>
    <t xml:space="preserve">Рассольник ленинградский на курином бульоне </t>
  </si>
  <si>
    <t xml:space="preserve">Макаронные изделия отварные </t>
  </si>
  <si>
    <t>Макаронные изделия отварные с сыром тертым твердых сортов</t>
  </si>
  <si>
    <t>Мясо птицы тушеное в соусе</t>
  </si>
  <si>
    <t>Греча отварная рассыпчатая</t>
  </si>
  <si>
    <t>Напиток плодовый витаминизированный</t>
  </si>
  <si>
    <t>доп. Блюдо</t>
  </si>
  <si>
    <t>Напиток плодово-ягодный</t>
  </si>
  <si>
    <t xml:space="preserve">Вермишель отварная </t>
  </si>
  <si>
    <t>Рыбное суфле с соусом</t>
  </si>
  <si>
    <t xml:space="preserve">Картофельное пюре на молоке </t>
  </si>
  <si>
    <t>Суп молочный</t>
  </si>
  <si>
    <t>Напиток плодово-фруктовый</t>
  </si>
  <si>
    <t>Чай с сахаром с шиповником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</si>
</sst>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F30" sqref="F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0.140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82</v>
      </c>
      <c r="D1" s="53"/>
      <c r="E1" s="53"/>
      <c r="F1" s="12" t="s">
        <v>16</v>
      </c>
      <c r="G1" s="2" t="s">
        <v>17</v>
      </c>
      <c r="H1" s="54" t="s">
        <v>60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83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205</v>
      </c>
      <c r="G6" s="40">
        <v>3.2</v>
      </c>
      <c r="H6" s="40">
        <v>4.0999999999999996</v>
      </c>
      <c r="I6" s="40">
        <v>14.2</v>
      </c>
      <c r="J6" s="40">
        <v>102</v>
      </c>
      <c r="K6" s="41">
        <v>411</v>
      </c>
      <c r="L6" s="40">
        <v>24.09</v>
      </c>
    </row>
    <row r="7" spans="1:12" ht="15" x14ac:dyDescent="0.25">
      <c r="A7" s="23"/>
      <c r="B7" s="15"/>
      <c r="C7" s="11"/>
      <c r="D7" s="6" t="s">
        <v>61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2.9</v>
      </c>
      <c r="H8" s="43">
        <v>2.9</v>
      </c>
      <c r="I8" s="43">
        <v>17.2</v>
      </c>
      <c r="J8" s="43">
        <v>102.8</v>
      </c>
      <c r="K8" s="44">
        <v>1025</v>
      </c>
      <c r="L8" s="43">
        <v>19.260000000000002</v>
      </c>
    </row>
    <row r="9" spans="1:12" ht="15" x14ac:dyDescent="0.25">
      <c r="A9" s="23"/>
      <c r="B9" s="15"/>
      <c r="C9" s="11"/>
      <c r="D9" s="7" t="s">
        <v>23</v>
      </c>
      <c r="E9" s="42" t="s">
        <v>38</v>
      </c>
      <c r="F9" s="43">
        <v>25</v>
      </c>
      <c r="G9" s="43">
        <v>6</v>
      </c>
      <c r="H9" s="43">
        <v>1.8</v>
      </c>
      <c r="I9" s="43">
        <v>40.6</v>
      </c>
      <c r="J9" s="43">
        <v>208</v>
      </c>
      <c r="K9" s="44"/>
      <c r="L9" s="43">
        <v>3.55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62</v>
      </c>
      <c r="E11" s="42" t="s">
        <v>46</v>
      </c>
      <c r="F11" s="43">
        <v>95</v>
      </c>
      <c r="G11" s="43">
        <v>7.3</v>
      </c>
      <c r="H11" s="43">
        <v>2.5</v>
      </c>
      <c r="I11" s="43">
        <v>12.3</v>
      </c>
      <c r="J11" s="43">
        <v>103</v>
      </c>
      <c r="K11" s="44"/>
      <c r="L11" s="43">
        <v>35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525</v>
      </c>
      <c r="G13" s="19">
        <f t="shared" ref="G13:J13" si="0">SUM(G6:G12)</f>
        <v>19.399999999999999</v>
      </c>
      <c r="H13" s="19">
        <f t="shared" si="0"/>
        <v>11.3</v>
      </c>
      <c r="I13" s="19">
        <f t="shared" si="0"/>
        <v>84.3</v>
      </c>
      <c r="J13" s="19">
        <f t="shared" si="0"/>
        <v>515.79999999999995</v>
      </c>
      <c r="K13" s="25"/>
      <c r="L13" s="19">
        <f t="shared" ref="L13" si="1">SUM(L6:L12)</f>
        <v>81.900000000000006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1.5</v>
      </c>
      <c r="H14" s="43">
        <v>2</v>
      </c>
      <c r="I14" s="43">
        <v>14</v>
      </c>
      <c r="J14" s="43">
        <v>80</v>
      </c>
      <c r="K14" s="44">
        <v>95</v>
      </c>
      <c r="L14" s="43">
        <v>5.69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3.7</v>
      </c>
      <c r="H15" s="43">
        <v>1.1000000000000001</v>
      </c>
      <c r="I15" s="43">
        <v>4</v>
      </c>
      <c r="J15" s="43">
        <v>141.69999999999999</v>
      </c>
      <c r="K15" s="44"/>
      <c r="L15" s="43">
        <v>19</v>
      </c>
    </row>
    <row r="16" spans="1:12" ht="15" x14ac:dyDescent="0.25">
      <c r="A16" s="23"/>
      <c r="B16" s="15"/>
      <c r="C16" s="11"/>
      <c r="D16" s="7" t="s">
        <v>28</v>
      </c>
      <c r="E16" s="42" t="s">
        <v>64</v>
      </c>
      <c r="F16" s="43">
        <v>90</v>
      </c>
      <c r="G16" s="43">
        <v>15.8</v>
      </c>
      <c r="H16" s="43">
        <v>19.5</v>
      </c>
      <c r="I16" s="43">
        <v>6.3</v>
      </c>
      <c r="J16" s="43">
        <v>223.7</v>
      </c>
      <c r="K16" s="44">
        <v>732</v>
      </c>
      <c r="L16" s="43">
        <v>37.01</v>
      </c>
    </row>
    <row r="17" spans="1:12" ht="15" x14ac:dyDescent="0.25">
      <c r="A17" s="23"/>
      <c r="B17" s="15"/>
      <c r="C17" s="11"/>
      <c r="D17" s="7" t="s">
        <v>29</v>
      </c>
      <c r="E17" s="42" t="s">
        <v>88</v>
      </c>
      <c r="F17" s="43">
        <v>200</v>
      </c>
      <c r="G17" s="43">
        <v>4</v>
      </c>
      <c r="H17" s="43">
        <v>0.9</v>
      </c>
      <c r="I17" s="43">
        <v>25.5</v>
      </c>
      <c r="J17" s="43">
        <v>120.2</v>
      </c>
      <c r="K17" s="44">
        <v>753</v>
      </c>
      <c r="L17" s="43">
        <v>12.48</v>
      </c>
    </row>
    <row r="18" spans="1:12" ht="15" x14ac:dyDescent="0.25">
      <c r="A18" s="23"/>
      <c r="B18" s="15"/>
      <c r="C18" s="11"/>
      <c r="D18" s="7" t="s">
        <v>22</v>
      </c>
      <c r="E18" s="42" t="s">
        <v>71</v>
      </c>
      <c r="F18" s="43">
        <v>200</v>
      </c>
      <c r="G18" s="43">
        <v>0.1</v>
      </c>
      <c r="H18" s="43">
        <v>0</v>
      </c>
      <c r="I18" s="43">
        <v>9.6999999999999993</v>
      </c>
      <c r="J18" s="43">
        <v>144.4</v>
      </c>
      <c r="K18" s="44"/>
      <c r="L18" s="43">
        <v>2.73</v>
      </c>
    </row>
    <row r="19" spans="1:12" ht="15" x14ac:dyDescent="0.25">
      <c r="A19" s="23"/>
      <c r="B19" s="15"/>
      <c r="C19" s="11"/>
      <c r="D19" s="7" t="s">
        <v>81</v>
      </c>
      <c r="E19" s="42" t="s">
        <v>42</v>
      </c>
      <c r="F19" s="43">
        <v>20</v>
      </c>
      <c r="G19" s="43">
        <v>8.5</v>
      </c>
      <c r="H19" s="43">
        <v>3.3</v>
      </c>
      <c r="I19" s="43">
        <v>48.3</v>
      </c>
      <c r="J19" s="43">
        <v>193</v>
      </c>
      <c r="K19" s="44"/>
      <c r="L19" s="43">
        <v>2.15</v>
      </c>
    </row>
    <row r="20" spans="1:12" ht="15" x14ac:dyDescent="0.25">
      <c r="A20" s="23"/>
      <c r="B20" s="15"/>
      <c r="C20" s="11"/>
      <c r="D20" s="7" t="s">
        <v>23</v>
      </c>
      <c r="E20" s="42" t="s">
        <v>38</v>
      </c>
      <c r="F20" s="43">
        <v>20</v>
      </c>
      <c r="G20" s="43">
        <v>6</v>
      </c>
      <c r="H20" s="43">
        <v>1.8</v>
      </c>
      <c r="I20" s="43">
        <v>40.6</v>
      </c>
      <c r="J20" s="43">
        <v>208</v>
      </c>
      <c r="K20" s="44"/>
      <c r="L20" s="43">
        <v>2.84</v>
      </c>
    </row>
    <row r="21" spans="1:12" ht="15" x14ac:dyDescent="0.25">
      <c r="A21" s="23"/>
      <c r="B21" s="15"/>
      <c r="C21" s="11"/>
      <c r="D21" s="6" t="s">
        <v>62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840</v>
      </c>
      <c r="G23" s="19">
        <f>SUM(G14:G22)</f>
        <v>39.6</v>
      </c>
      <c r="H23" s="19">
        <f>SUM(H14:H22)</f>
        <v>28.6</v>
      </c>
      <c r="I23" s="19">
        <f>SUM(I14:I22)</f>
        <v>148.4</v>
      </c>
      <c r="J23" s="19">
        <f>SUM(J14:J22)</f>
        <v>1111</v>
      </c>
      <c r="K23" s="25"/>
      <c r="L23" s="19">
        <f>SUM(L14:L22)</f>
        <v>81.90000000000002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1365</v>
      </c>
      <c r="G24" s="32">
        <f>G13+G23</f>
        <v>59</v>
      </c>
      <c r="H24" s="32">
        <f>H13+H23</f>
        <v>39.900000000000006</v>
      </c>
      <c r="I24" s="32">
        <f>I13+I23</f>
        <v>232.7</v>
      </c>
      <c r="J24" s="32">
        <f>J13+J23</f>
        <v>1626.8</v>
      </c>
      <c r="K24" s="32"/>
      <c r="L24" s="32">
        <f>L13+L23</f>
        <v>163.80000000000001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 t="s">
        <v>21</v>
      </c>
      <c r="E26" s="42" t="s">
        <v>84</v>
      </c>
      <c r="F26" s="43">
        <v>180</v>
      </c>
      <c r="G26" s="43">
        <v>5</v>
      </c>
      <c r="H26" s="43">
        <v>2.7</v>
      </c>
      <c r="I26" s="43">
        <v>28.7</v>
      </c>
      <c r="J26" s="43">
        <v>374.4</v>
      </c>
      <c r="K26" s="44"/>
      <c r="L26" s="43">
        <v>22.21</v>
      </c>
    </row>
    <row r="27" spans="1:12" ht="15" x14ac:dyDescent="0.25">
      <c r="A27" s="14"/>
      <c r="B27" s="15"/>
      <c r="C27" s="11"/>
      <c r="D27" s="7" t="s">
        <v>30</v>
      </c>
      <c r="E27" s="42" t="s">
        <v>85</v>
      </c>
      <c r="F27" s="43">
        <v>200</v>
      </c>
      <c r="G27" s="43">
        <v>0</v>
      </c>
      <c r="H27" s="43">
        <v>0</v>
      </c>
      <c r="I27" s="43">
        <v>2.2000000000000002</v>
      </c>
      <c r="J27" s="43">
        <v>9</v>
      </c>
      <c r="K27" s="44">
        <v>1010</v>
      </c>
      <c r="L27" s="43">
        <v>31</v>
      </c>
    </row>
    <row r="28" spans="1:12" ht="15" x14ac:dyDescent="0.25">
      <c r="A28" s="14"/>
      <c r="B28" s="15"/>
      <c r="C28" s="11"/>
      <c r="D28" s="7" t="s">
        <v>23</v>
      </c>
      <c r="E28" s="42" t="s">
        <v>38</v>
      </c>
      <c r="F28" s="43">
        <v>25</v>
      </c>
      <c r="G28" s="43">
        <v>6</v>
      </c>
      <c r="H28" s="43">
        <v>1.8</v>
      </c>
      <c r="I28" s="43">
        <v>40.6</v>
      </c>
      <c r="J28" s="43">
        <v>208</v>
      </c>
      <c r="K28" s="44"/>
      <c r="L28" s="43">
        <v>3.55</v>
      </c>
    </row>
    <row r="29" spans="1:12" ht="15" x14ac:dyDescent="0.25">
      <c r="A29" s="14"/>
      <c r="B29" s="15"/>
      <c r="C29" s="11"/>
      <c r="D29" s="7" t="s">
        <v>62</v>
      </c>
      <c r="E29" s="42" t="s">
        <v>59</v>
      </c>
      <c r="F29" s="43">
        <v>16.25</v>
      </c>
      <c r="G29" s="43">
        <v>11</v>
      </c>
      <c r="H29" s="43">
        <v>38</v>
      </c>
      <c r="I29" s="43">
        <v>3</v>
      </c>
      <c r="J29" s="43">
        <v>308</v>
      </c>
      <c r="K29" s="44"/>
      <c r="L29" s="43">
        <v>19</v>
      </c>
    </row>
    <row r="30" spans="1:12" ht="15" x14ac:dyDescent="0.25">
      <c r="A30" s="14"/>
      <c r="B30" s="15"/>
      <c r="C30" s="11"/>
      <c r="D30" s="6" t="s">
        <v>86</v>
      </c>
      <c r="E30" s="42" t="s">
        <v>113</v>
      </c>
      <c r="F30" s="43">
        <v>225</v>
      </c>
      <c r="G30" s="43">
        <v>0.1</v>
      </c>
      <c r="H30" s="43">
        <v>0</v>
      </c>
      <c r="I30" s="43">
        <v>9.6999999999999993</v>
      </c>
      <c r="J30" s="43">
        <v>144.4</v>
      </c>
      <c r="K30" s="44"/>
      <c r="L30" s="43">
        <v>6.14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646.25</v>
      </c>
      <c r="G32" s="19">
        <f t="shared" ref="G32" si="2">SUM(G25:G31)</f>
        <v>22.1</v>
      </c>
      <c r="H32" s="19">
        <f t="shared" ref="H32" si="3">SUM(H25:H31)</f>
        <v>42.5</v>
      </c>
      <c r="I32" s="19">
        <f t="shared" ref="I32" si="4">SUM(I25:I31)</f>
        <v>84.2</v>
      </c>
      <c r="J32" s="19">
        <f t="shared" ref="J32:L32" si="5">SUM(J25:J31)</f>
        <v>1043.8</v>
      </c>
      <c r="K32" s="25"/>
      <c r="L32" s="19">
        <f t="shared" si="5"/>
        <v>81.899999999999991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1.5</v>
      </c>
      <c r="H33" s="43">
        <v>7.33</v>
      </c>
      <c r="I33" s="43">
        <v>6</v>
      </c>
      <c r="J33" s="43">
        <v>95</v>
      </c>
      <c r="K33" s="44"/>
      <c r="L33" s="43">
        <v>7.45</v>
      </c>
    </row>
    <row r="34" spans="1:12" ht="15" x14ac:dyDescent="0.25">
      <c r="A34" s="14"/>
      <c r="B34" s="15"/>
      <c r="C34" s="11"/>
      <c r="D34" s="7" t="s">
        <v>27</v>
      </c>
      <c r="E34" s="42" t="s">
        <v>44</v>
      </c>
      <c r="F34" s="43">
        <v>250</v>
      </c>
      <c r="G34" s="43">
        <v>3.3</v>
      </c>
      <c r="H34" s="43">
        <v>1.8</v>
      </c>
      <c r="I34" s="43">
        <v>5.3</v>
      </c>
      <c r="J34" s="43">
        <v>158.5</v>
      </c>
      <c r="K34" s="44"/>
      <c r="L34" s="43">
        <v>21</v>
      </c>
    </row>
    <row r="35" spans="1:12" ht="15" x14ac:dyDescent="0.25">
      <c r="A35" s="14"/>
      <c r="B35" s="15"/>
      <c r="C35" s="11"/>
      <c r="D35" s="7" t="s">
        <v>80</v>
      </c>
      <c r="E35" s="42" t="s">
        <v>67</v>
      </c>
      <c r="F35" s="43">
        <v>200</v>
      </c>
      <c r="G35" s="43">
        <v>2.2999999999999998</v>
      </c>
      <c r="H35" s="43">
        <v>4.8</v>
      </c>
      <c r="I35" s="43">
        <v>6.4</v>
      </c>
      <c r="J35" s="43">
        <v>375.9</v>
      </c>
      <c r="K35" s="44"/>
      <c r="L35" s="43">
        <v>44.76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</v>
      </c>
      <c r="H37" s="43">
        <v>0</v>
      </c>
      <c r="I37" s="43">
        <v>7</v>
      </c>
      <c r="J37" s="43">
        <v>23</v>
      </c>
      <c r="K37" s="44">
        <v>1010</v>
      </c>
      <c r="L37" s="43">
        <v>3.7</v>
      </c>
    </row>
    <row r="38" spans="1:12" ht="15" x14ac:dyDescent="0.25">
      <c r="A38" s="14"/>
      <c r="B38" s="15"/>
      <c r="C38" s="11"/>
      <c r="D38" s="7" t="s">
        <v>81</v>
      </c>
      <c r="E38" s="42" t="s">
        <v>42</v>
      </c>
      <c r="F38" s="43">
        <v>20</v>
      </c>
      <c r="G38" s="43">
        <v>8.5</v>
      </c>
      <c r="H38" s="43">
        <v>3.3</v>
      </c>
      <c r="I38" s="43">
        <v>48.3</v>
      </c>
      <c r="J38" s="43">
        <v>193</v>
      </c>
      <c r="K38" s="44"/>
      <c r="L38" s="43">
        <v>2.15</v>
      </c>
    </row>
    <row r="39" spans="1:12" ht="15" x14ac:dyDescent="0.25">
      <c r="A39" s="14"/>
      <c r="B39" s="15"/>
      <c r="C39" s="11"/>
      <c r="D39" s="7" t="s">
        <v>23</v>
      </c>
      <c r="E39" s="42" t="s">
        <v>38</v>
      </c>
      <c r="F39" s="43">
        <v>20</v>
      </c>
      <c r="G39" s="43">
        <v>6</v>
      </c>
      <c r="H39" s="43">
        <v>1.8</v>
      </c>
      <c r="I39" s="43">
        <v>40.6</v>
      </c>
      <c r="J39" s="43">
        <v>208</v>
      </c>
      <c r="K39" s="44"/>
      <c r="L39" s="43">
        <v>2.84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31</v>
      </c>
      <c r="E41" s="9"/>
      <c r="F41" s="19">
        <f>SUM(F33:F40)</f>
        <v>750</v>
      </c>
      <c r="G41" s="19">
        <f>SUM(G33:G40)</f>
        <v>21.6</v>
      </c>
      <c r="H41" s="19">
        <f>SUM(H33:H40)</f>
        <v>19.03</v>
      </c>
      <c r="I41" s="19">
        <f>SUM(I33:I40)</f>
        <v>113.6</v>
      </c>
      <c r="J41" s="19">
        <f>SUM(J33:J40)</f>
        <v>1053.4000000000001</v>
      </c>
      <c r="K41" s="25"/>
      <c r="L41" s="19">
        <f>SUM(L33:L40)</f>
        <v>81.900000000000006</v>
      </c>
    </row>
    <row r="42" spans="1:12" ht="15.75" customHeight="1" x14ac:dyDescent="0.2">
      <c r="A42" s="33">
        <f>A25</f>
        <v>1</v>
      </c>
      <c r="B42" s="33">
        <f>B25</f>
        <v>2</v>
      </c>
      <c r="C42" s="55" t="s">
        <v>4</v>
      </c>
      <c r="D42" s="56"/>
      <c r="E42" s="31"/>
      <c r="F42" s="32">
        <f>F32+F41</f>
        <v>1396.25</v>
      </c>
      <c r="G42" s="32">
        <f>G32+G41</f>
        <v>43.7</v>
      </c>
      <c r="H42" s="32">
        <f>H32+H41</f>
        <v>61.53</v>
      </c>
      <c r="I42" s="32">
        <f>I32+I41</f>
        <v>197.8</v>
      </c>
      <c r="J42" s="32">
        <f>J32+J41</f>
        <v>2097.1999999999998</v>
      </c>
      <c r="K42" s="32"/>
      <c r="L42" s="32">
        <f>L32+L41</f>
        <v>163.80000000000001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 t="s">
        <v>90</v>
      </c>
      <c r="F43" s="40">
        <v>180</v>
      </c>
      <c r="G43" s="40">
        <v>13.5</v>
      </c>
      <c r="H43" s="40">
        <v>11.8</v>
      </c>
      <c r="I43" s="40">
        <v>28.8</v>
      </c>
      <c r="J43" s="40">
        <v>277.39999999999998</v>
      </c>
      <c r="K43" s="41">
        <v>499</v>
      </c>
      <c r="L43" s="40">
        <v>55.07</v>
      </c>
    </row>
    <row r="44" spans="1:12" ht="15" x14ac:dyDescent="0.25">
      <c r="A44" s="23"/>
      <c r="B44" s="15"/>
      <c r="C44" s="11"/>
      <c r="D44" s="6" t="s">
        <v>29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 t="s">
        <v>91</v>
      </c>
      <c r="F45" s="43">
        <v>200</v>
      </c>
      <c r="G45" s="43">
        <v>0.1</v>
      </c>
      <c r="H45" s="43">
        <v>0</v>
      </c>
      <c r="I45" s="43">
        <v>9.6999999999999993</v>
      </c>
      <c r="J45" s="43">
        <v>144.4</v>
      </c>
      <c r="K45" s="44"/>
      <c r="L45" s="43">
        <v>2.73</v>
      </c>
    </row>
    <row r="46" spans="1:12" ht="15" x14ac:dyDescent="0.25">
      <c r="A46" s="23"/>
      <c r="B46" s="15"/>
      <c r="C46" s="11"/>
      <c r="D46" s="7" t="s">
        <v>23</v>
      </c>
      <c r="E46" s="42" t="s">
        <v>38</v>
      </c>
      <c r="F46" s="43">
        <v>50</v>
      </c>
      <c r="G46" s="43">
        <v>12</v>
      </c>
      <c r="H46" s="43">
        <v>3.6</v>
      </c>
      <c r="I46" s="43">
        <v>81.2</v>
      </c>
      <c r="J46" s="43">
        <v>416</v>
      </c>
      <c r="K46" s="44"/>
      <c r="L46" s="43">
        <v>7.1</v>
      </c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 t="s">
        <v>62</v>
      </c>
      <c r="E48" s="42" t="s">
        <v>68</v>
      </c>
      <c r="F48" s="43">
        <v>75</v>
      </c>
      <c r="G48" s="43">
        <v>13.5</v>
      </c>
      <c r="H48" s="43">
        <v>17.7</v>
      </c>
      <c r="I48" s="43">
        <v>33.6</v>
      </c>
      <c r="J48" s="43">
        <v>285.8</v>
      </c>
      <c r="K48" s="44"/>
      <c r="L48" s="43">
        <v>17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31</v>
      </c>
      <c r="E50" s="9"/>
      <c r="F50" s="19">
        <f>SUM(F43:F49)</f>
        <v>505</v>
      </c>
      <c r="G50" s="19">
        <f t="shared" ref="G50" si="6">SUM(G43:G49)</f>
        <v>39.1</v>
      </c>
      <c r="H50" s="19">
        <f t="shared" ref="H50" si="7">SUM(H43:H49)</f>
        <v>33.1</v>
      </c>
      <c r="I50" s="19">
        <f t="shared" ref="I50" si="8">SUM(I43:I49)</f>
        <v>153.30000000000001</v>
      </c>
      <c r="J50" s="19">
        <f t="shared" ref="J50:L50" si="9">SUM(J43:J49)</f>
        <v>1123.5999999999999</v>
      </c>
      <c r="K50" s="25"/>
      <c r="L50" s="19">
        <f t="shared" si="9"/>
        <v>81.899999999999991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 t="s">
        <v>47</v>
      </c>
      <c r="F51" s="43">
        <v>60</v>
      </c>
      <c r="G51" s="43">
        <v>1.9</v>
      </c>
      <c r="H51" s="43">
        <v>8.9</v>
      </c>
      <c r="I51" s="43">
        <v>7.7</v>
      </c>
      <c r="J51" s="43">
        <v>119</v>
      </c>
      <c r="K51" s="44"/>
      <c r="L51" s="43">
        <v>6.25</v>
      </c>
    </row>
    <row r="52" spans="1:12" ht="15" x14ac:dyDescent="0.25">
      <c r="A52" s="23"/>
      <c r="B52" s="15"/>
      <c r="C52" s="11"/>
      <c r="D52" s="7" t="s">
        <v>27</v>
      </c>
      <c r="E52" s="42" t="s">
        <v>92</v>
      </c>
      <c r="F52" s="43">
        <v>250</v>
      </c>
      <c r="G52" s="43">
        <v>1.9</v>
      </c>
      <c r="H52" s="43">
        <v>2</v>
      </c>
      <c r="I52" s="43">
        <v>5</v>
      </c>
      <c r="J52" s="43">
        <v>145.80000000000001</v>
      </c>
      <c r="K52" s="44">
        <v>175</v>
      </c>
      <c r="L52" s="43">
        <v>17.489999999999998</v>
      </c>
    </row>
    <row r="53" spans="1:12" ht="15" x14ac:dyDescent="0.25">
      <c r="A53" s="23"/>
      <c r="B53" s="15"/>
      <c r="C53" s="11"/>
      <c r="D53" s="7" t="s">
        <v>28</v>
      </c>
      <c r="E53" s="42" t="s">
        <v>65</v>
      </c>
      <c r="F53" s="43">
        <v>90</v>
      </c>
      <c r="G53" s="43">
        <v>14.1</v>
      </c>
      <c r="H53" s="43">
        <v>9.5</v>
      </c>
      <c r="I53" s="43">
        <v>9</v>
      </c>
      <c r="J53" s="43">
        <v>278</v>
      </c>
      <c r="K53" s="44"/>
      <c r="L53" s="43">
        <v>32.659999999999997</v>
      </c>
    </row>
    <row r="54" spans="1:12" ht="15" x14ac:dyDescent="0.25">
      <c r="A54" s="23"/>
      <c r="B54" s="15"/>
      <c r="C54" s="11"/>
      <c r="D54" s="7" t="s">
        <v>29</v>
      </c>
      <c r="E54" s="42" t="s">
        <v>93</v>
      </c>
      <c r="F54" s="43">
        <v>150</v>
      </c>
      <c r="G54" s="43">
        <v>2.2999999999999998</v>
      </c>
      <c r="H54" s="43">
        <v>2.4</v>
      </c>
      <c r="I54" s="43">
        <v>24.4</v>
      </c>
      <c r="J54" s="43">
        <v>128.4</v>
      </c>
      <c r="K54" s="44"/>
      <c r="L54" s="43">
        <v>15.99</v>
      </c>
    </row>
    <row r="55" spans="1:12" ht="15" x14ac:dyDescent="0.25">
      <c r="A55" s="23"/>
      <c r="B55" s="15"/>
      <c r="C55" s="11"/>
      <c r="D55" s="7" t="s">
        <v>30</v>
      </c>
      <c r="E55" s="42" t="s">
        <v>94</v>
      </c>
      <c r="F55" s="43">
        <v>200</v>
      </c>
      <c r="G55" s="43">
        <v>0.1</v>
      </c>
      <c r="H55" s="43">
        <v>0</v>
      </c>
      <c r="I55" s="43">
        <v>8.8000000000000007</v>
      </c>
      <c r="J55" s="43">
        <v>33.6</v>
      </c>
      <c r="K55" s="44">
        <v>1009</v>
      </c>
      <c r="L55" s="43">
        <v>4.5199999999999996</v>
      </c>
    </row>
    <row r="56" spans="1:12" ht="15" x14ac:dyDescent="0.25">
      <c r="A56" s="23"/>
      <c r="B56" s="15"/>
      <c r="C56" s="11"/>
      <c r="D56" s="7" t="s">
        <v>81</v>
      </c>
      <c r="E56" s="42" t="s">
        <v>42</v>
      </c>
      <c r="F56" s="43">
        <v>20</v>
      </c>
      <c r="G56" s="43">
        <v>8.5</v>
      </c>
      <c r="H56" s="43">
        <v>3.3</v>
      </c>
      <c r="I56" s="43">
        <v>48.3</v>
      </c>
      <c r="J56" s="43">
        <v>193</v>
      </c>
      <c r="K56" s="44"/>
      <c r="L56" s="43">
        <v>2.15</v>
      </c>
    </row>
    <row r="57" spans="1:12" ht="15" x14ac:dyDescent="0.25">
      <c r="A57" s="23"/>
      <c r="B57" s="15"/>
      <c r="C57" s="11"/>
      <c r="D57" s="7" t="s">
        <v>23</v>
      </c>
      <c r="E57" s="42" t="s">
        <v>38</v>
      </c>
      <c r="F57" s="43">
        <v>20</v>
      </c>
      <c r="G57" s="43">
        <v>6</v>
      </c>
      <c r="H57" s="43">
        <v>1.8</v>
      </c>
      <c r="I57" s="43">
        <v>40.6</v>
      </c>
      <c r="J57" s="43">
        <v>208</v>
      </c>
      <c r="K57" s="44"/>
      <c r="L57" s="43">
        <v>2.84</v>
      </c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31</v>
      </c>
      <c r="E59" s="9"/>
      <c r="F59" s="19">
        <f>SUM(F51:F58)</f>
        <v>790</v>
      </c>
      <c r="G59" s="19">
        <f>SUM(G51:G58)</f>
        <v>34.799999999999997</v>
      </c>
      <c r="H59" s="19">
        <f>SUM(H51:H58)</f>
        <v>27.9</v>
      </c>
      <c r="I59" s="19">
        <f>SUM(I51:I58)</f>
        <v>143.79999999999998</v>
      </c>
      <c r="J59" s="19">
        <f>SUM(J51:J58)</f>
        <v>1105.8</v>
      </c>
      <c r="K59" s="25"/>
      <c r="L59" s="19">
        <f>SUM(L51:L58)</f>
        <v>81.899999999999991</v>
      </c>
    </row>
    <row r="60" spans="1:12" ht="15.75" customHeight="1" thickBot="1" x14ac:dyDescent="0.25">
      <c r="A60" s="29">
        <f>A43</f>
        <v>1</v>
      </c>
      <c r="B60" s="30">
        <f>B43</f>
        <v>3</v>
      </c>
      <c r="C60" s="55" t="s">
        <v>4</v>
      </c>
      <c r="D60" s="56"/>
      <c r="E60" s="31"/>
      <c r="F60" s="32">
        <f>F50+F59</f>
        <v>1295</v>
      </c>
      <c r="G60" s="32">
        <f>G50+G59</f>
        <v>73.900000000000006</v>
      </c>
      <c r="H60" s="32">
        <f>H50+H59</f>
        <v>61</v>
      </c>
      <c r="I60" s="32">
        <f>I50+I59</f>
        <v>297.10000000000002</v>
      </c>
      <c r="J60" s="32">
        <f>J50+J59</f>
        <v>2229.3999999999996</v>
      </c>
      <c r="K60" s="32"/>
      <c r="L60" s="32">
        <f>L50+L59</f>
        <v>163.79999999999998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 t="s">
        <v>37</v>
      </c>
      <c r="F61" s="40">
        <v>205</v>
      </c>
      <c r="G61" s="40">
        <v>8.5</v>
      </c>
      <c r="H61" s="40">
        <v>15.3</v>
      </c>
      <c r="I61" s="40">
        <v>14.5</v>
      </c>
      <c r="J61" s="40">
        <v>102</v>
      </c>
      <c r="K61" s="41">
        <v>411</v>
      </c>
      <c r="L61" s="40">
        <v>20.16</v>
      </c>
    </row>
    <row r="62" spans="1:12" ht="15" x14ac:dyDescent="0.25">
      <c r="A62" s="23"/>
      <c r="B62" s="15"/>
      <c r="C62" s="11"/>
      <c r="D62" s="6" t="s">
        <v>29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 t="s">
        <v>48</v>
      </c>
      <c r="F63" s="43">
        <v>200</v>
      </c>
      <c r="G63" s="43">
        <v>0</v>
      </c>
      <c r="H63" s="43">
        <v>0.2</v>
      </c>
      <c r="I63" s="43">
        <v>94</v>
      </c>
      <c r="J63" s="43">
        <v>376</v>
      </c>
      <c r="K63" s="44">
        <v>948</v>
      </c>
      <c r="L63" s="43">
        <v>6.19</v>
      </c>
    </row>
    <row r="64" spans="1:12" ht="15" x14ac:dyDescent="0.25">
      <c r="A64" s="23"/>
      <c r="B64" s="15"/>
      <c r="C64" s="11"/>
      <c r="D64" s="7" t="s">
        <v>23</v>
      </c>
      <c r="E64" s="42" t="s">
        <v>38</v>
      </c>
      <c r="F64" s="43">
        <v>25</v>
      </c>
      <c r="G64" s="43">
        <v>6</v>
      </c>
      <c r="H64" s="43">
        <v>1.8</v>
      </c>
      <c r="I64" s="43">
        <v>40.6</v>
      </c>
      <c r="J64" s="43">
        <v>208</v>
      </c>
      <c r="K64" s="44"/>
      <c r="L64" s="43">
        <v>3.55</v>
      </c>
    </row>
    <row r="65" spans="1:12" ht="15" x14ac:dyDescent="0.25">
      <c r="A65" s="23"/>
      <c r="B65" s="15"/>
      <c r="C65" s="11"/>
      <c r="D65" s="7" t="s">
        <v>24</v>
      </c>
      <c r="E65" s="42" t="s">
        <v>43</v>
      </c>
      <c r="F65" s="43">
        <v>180</v>
      </c>
      <c r="G65" s="43">
        <v>0.2</v>
      </c>
      <c r="H65" s="43">
        <v>0.3</v>
      </c>
      <c r="I65" s="43">
        <v>13.8</v>
      </c>
      <c r="J65" s="43">
        <v>47</v>
      </c>
      <c r="K65" s="44"/>
      <c r="L65" s="43">
        <v>35</v>
      </c>
    </row>
    <row r="66" spans="1:12" ht="15" x14ac:dyDescent="0.25">
      <c r="A66" s="23"/>
      <c r="B66" s="15"/>
      <c r="C66" s="11"/>
      <c r="D66" s="51" t="s">
        <v>62</v>
      </c>
      <c r="E66" s="42" t="s">
        <v>68</v>
      </c>
      <c r="F66" s="43">
        <v>75</v>
      </c>
      <c r="G66" s="43">
        <v>13.5</v>
      </c>
      <c r="H66" s="43">
        <v>17.7</v>
      </c>
      <c r="I66" s="43">
        <v>33.6</v>
      </c>
      <c r="J66" s="43">
        <v>285.8</v>
      </c>
      <c r="K66" s="44"/>
      <c r="L66" s="43">
        <v>17</v>
      </c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31</v>
      </c>
      <c r="E68" s="9"/>
      <c r="F68" s="19">
        <f>SUM(F61:F67)</f>
        <v>685</v>
      </c>
      <c r="G68" s="19">
        <f t="shared" ref="G68" si="10">SUM(G61:G67)</f>
        <v>28.2</v>
      </c>
      <c r="H68" s="19">
        <f t="shared" ref="H68" si="11">SUM(H61:H67)</f>
        <v>35.299999999999997</v>
      </c>
      <c r="I68" s="19">
        <f t="shared" ref="I68" si="12">SUM(I61:I67)</f>
        <v>196.5</v>
      </c>
      <c r="J68" s="19">
        <f t="shared" ref="J68:L68" si="13">SUM(J61:J67)</f>
        <v>1018.8</v>
      </c>
      <c r="K68" s="25"/>
      <c r="L68" s="19">
        <f t="shared" si="13"/>
        <v>81.900000000000006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 t="s">
        <v>95</v>
      </c>
      <c r="F69" s="43">
        <v>60</v>
      </c>
      <c r="G69" s="43">
        <v>1</v>
      </c>
      <c r="H69" s="43">
        <v>0.1</v>
      </c>
      <c r="I69" s="43">
        <v>28.3</v>
      </c>
      <c r="J69" s="43">
        <v>119</v>
      </c>
      <c r="K69" s="44"/>
      <c r="L69" s="43">
        <v>5.35</v>
      </c>
    </row>
    <row r="70" spans="1:12" ht="15" x14ac:dyDescent="0.25">
      <c r="A70" s="23"/>
      <c r="B70" s="15"/>
      <c r="C70" s="11"/>
      <c r="D70" s="7" t="s">
        <v>27</v>
      </c>
      <c r="E70" s="42" t="s">
        <v>96</v>
      </c>
      <c r="F70" s="43">
        <v>250</v>
      </c>
      <c r="G70" s="43">
        <v>3.3</v>
      </c>
      <c r="H70" s="43">
        <v>1.3</v>
      </c>
      <c r="I70" s="43">
        <v>17.7</v>
      </c>
      <c r="J70" s="43">
        <v>172.1</v>
      </c>
      <c r="K70" s="44"/>
      <c r="L70" s="43">
        <v>13.9</v>
      </c>
    </row>
    <row r="71" spans="1:12" ht="15" x14ac:dyDescent="0.25">
      <c r="A71" s="23"/>
      <c r="B71" s="15"/>
      <c r="C71" s="11"/>
      <c r="D71" s="7" t="s">
        <v>28</v>
      </c>
      <c r="E71" s="42" t="s">
        <v>45</v>
      </c>
      <c r="F71" s="43">
        <v>90</v>
      </c>
      <c r="G71" s="43">
        <v>11.2</v>
      </c>
      <c r="H71" s="43">
        <v>19.8</v>
      </c>
      <c r="I71" s="43">
        <v>10.199999999999999</v>
      </c>
      <c r="J71" s="43">
        <v>280</v>
      </c>
      <c r="K71" s="44">
        <v>669</v>
      </c>
      <c r="L71" s="43">
        <v>34.96</v>
      </c>
    </row>
    <row r="72" spans="1:12" ht="15" x14ac:dyDescent="0.25">
      <c r="A72" s="23"/>
      <c r="B72" s="15"/>
      <c r="C72" s="11"/>
      <c r="D72" s="7" t="s">
        <v>29</v>
      </c>
      <c r="E72" s="42" t="s">
        <v>97</v>
      </c>
      <c r="F72" s="43">
        <v>200</v>
      </c>
      <c r="G72" s="43">
        <v>8.5</v>
      </c>
      <c r="H72" s="43">
        <v>7.1</v>
      </c>
      <c r="I72" s="43">
        <v>12.4</v>
      </c>
      <c r="J72" s="43">
        <v>163</v>
      </c>
      <c r="K72" s="44"/>
      <c r="L72" s="43">
        <v>19</v>
      </c>
    </row>
    <row r="73" spans="1:12" ht="15" x14ac:dyDescent="0.25">
      <c r="A73" s="23"/>
      <c r="B73" s="15"/>
      <c r="C73" s="11"/>
      <c r="D73" s="7" t="s">
        <v>30</v>
      </c>
      <c r="E73" s="42" t="s">
        <v>69</v>
      </c>
      <c r="F73" s="43">
        <v>200</v>
      </c>
      <c r="G73" s="43">
        <v>0.1</v>
      </c>
      <c r="H73" s="43">
        <v>0</v>
      </c>
      <c r="I73" s="43">
        <v>8.8000000000000007</v>
      </c>
      <c r="J73" s="43">
        <v>32.6</v>
      </c>
      <c r="K73" s="44">
        <v>1010</v>
      </c>
      <c r="L73" s="43">
        <v>3.7</v>
      </c>
    </row>
    <row r="74" spans="1:12" ht="15" x14ac:dyDescent="0.25">
      <c r="A74" s="23"/>
      <c r="B74" s="15"/>
      <c r="C74" s="11"/>
      <c r="D74" s="7" t="s">
        <v>81</v>
      </c>
      <c r="E74" s="42" t="s">
        <v>38</v>
      </c>
      <c r="F74" s="43">
        <v>20</v>
      </c>
      <c r="G74" s="43">
        <v>6</v>
      </c>
      <c r="H74" s="43">
        <v>1.8</v>
      </c>
      <c r="I74" s="43">
        <v>40.6</v>
      </c>
      <c r="J74" s="43">
        <v>208</v>
      </c>
      <c r="K74" s="44"/>
      <c r="L74" s="43">
        <v>2.84</v>
      </c>
    </row>
    <row r="75" spans="1:12" ht="15" x14ac:dyDescent="0.25">
      <c r="A75" s="23"/>
      <c r="B75" s="15"/>
      <c r="C75" s="11"/>
      <c r="D75" s="7" t="s">
        <v>23</v>
      </c>
      <c r="E75" s="42" t="s">
        <v>42</v>
      </c>
      <c r="F75" s="43">
        <v>20</v>
      </c>
      <c r="G75" s="43">
        <v>8.5</v>
      </c>
      <c r="H75" s="43">
        <v>3.3</v>
      </c>
      <c r="I75" s="43">
        <v>48.3</v>
      </c>
      <c r="J75" s="43">
        <v>193</v>
      </c>
      <c r="K75" s="44"/>
      <c r="L75" s="43">
        <v>2.15</v>
      </c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31</v>
      </c>
      <c r="E78" s="9"/>
      <c r="F78" s="19">
        <f>SUM(F69:F77)</f>
        <v>840</v>
      </c>
      <c r="G78" s="19">
        <f t="shared" ref="G78" si="14">SUM(G69:G77)</f>
        <v>38.6</v>
      </c>
      <c r="H78" s="19">
        <f t="shared" ref="H78" si="15">SUM(H69:H77)</f>
        <v>33.4</v>
      </c>
      <c r="I78" s="19">
        <f t="shared" ref="I78" si="16">SUM(I69:I77)</f>
        <v>166.3</v>
      </c>
      <c r="J78" s="19">
        <f t="shared" ref="J78:L78" si="17">SUM(J69:J77)</f>
        <v>1167.7</v>
      </c>
      <c r="K78" s="25"/>
      <c r="L78" s="19">
        <f t="shared" si="17"/>
        <v>81.90000000000002</v>
      </c>
    </row>
    <row r="79" spans="1:12" ht="15.75" customHeight="1" x14ac:dyDescent="0.2">
      <c r="A79" s="29">
        <f>A61</f>
        <v>1</v>
      </c>
      <c r="B79" s="30">
        <f>B61</f>
        <v>4</v>
      </c>
      <c r="C79" s="55" t="s">
        <v>4</v>
      </c>
      <c r="D79" s="56"/>
      <c r="E79" s="31"/>
      <c r="F79" s="32">
        <f>F68+F78</f>
        <v>1525</v>
      </c>
      <c r="G79" s="32">
        <f t="shared" ref="G79" si="18">G68+G78</f>
        <v>66.8</v>
      </c>
      <c r="H79" s="32">
        <f t="shared" ref="H79" si="19">H68+H78</f>
        <v>68.699999999999989</v>
      </c>
      <c r="I79" s="32">
        <f t="shared" ref="I79" si="20">I68+I78</f>
        <v>362.8</v>
      </c>
      <c r="J79" s="32">
        <f t="shared" ref="J79:L79" si="21">J68+J78</f>
        <v>2186.5</v>
      </c>
      <c r="K79" s="32"/>
      <c r="L79" s="32">
        <f t="shared" si="21"/>
        <v>163.80000000000001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28</v>
      </c>
      <c r="E80" s="39" t="s">
        <v>66</v>
      </c>
      <c r="F80" s="40">
        <v>90</v>
      </c>
      <c r="G80" s="40">
        <v>6.7</v>
      </c>
      <c r="H80" s="40">
        <v>6.8</v>
      </c>
      <c r="I80" s="40">
        <v>8.6</v>
      </c>
      <c r="J80" s="40">
        <v>323.60000000000002</v>
      </c>
      <c r="K80" s="41"/>
      <c r="L80" s="40">
        <v>56.39</v>
      </c>
    </row>
    <row r="81" spans="1:12" ht="15" x14ac:dyDescent="0.25">
      <c r="A81" s="23"/>
      <c r="B81" s="15"/>
      <c r="C81" s="11"/>
      <c r="D81" s="6" t="s">
        <v>29</v>
      </c>
      <c r="E81" s="42" t="s">
        <v>70</v>
      </c>
      <c r="F81" s="43">
        <v>200</v>
      </c>
      <c r="G81" s="43">
        <v>3.7</v>
      </c>
      <c r="H81" s="43">
        <v>4.4000000000000004</v>
      </c>
      <c r="I81" s="43">
        <v>18.600000000000001</v>
      </c>
      <c r="J81" s="43">
        <v>122.6</v>
      </c>
      <c r="K81" s="44">
        <v>759</v>
      </c>
      <c r="L81" s="43">
        <v>16.760000000000002</v>
      </c>
    </row>
    <row r="82" spans="1:12" ht="15" x14ac:dyDescent="0.25">
      <c r="A82" s="23"/>
      <c r="B82" s="15"/>
      <c r="C82" s="11"/>
      <c r="D82" s="7" t="s">
        <v>22</v>
      </c>
      <c r="E82" s="42" t="s">
        <v>98</v>
      </c>
      <c r="F82" s="43">
        <v>225</v>
      </c>
      <c r="G82" s="43">
        <v>0.1</v>
      </c>
      <c r="H82" s="43">
        <v>0</v>
      </c>
      <c r="I82" s="43">
        <v>9.6999999999999993</v>
      </c>
      <c r="J82" s="43">
        <v>144.4</v>
      </c>
      <c r="K82" s="44"/>
      <c r="L82" s="43">
        <v>5.2</v>
      </c>
    </row>
    <row r="83" spans="1:12" ht="15" x14ac:dyDescent="0.25">
      <c r="A83" s="23"/>
      <c r="B83" s="15"/>
      <c r="C83" s="11"/>
      <c r="D83" s="7" t="s">
        <v>23</v>
      </c>
      <c r="E83" s="42" t="s">
        <v>38</v>
      </c>
      <c r="F83" s="43">
        <v>25</v>
      </c>
      <c r="G83" s="43">
        <v>6</v>
      </c>
      <c r="H83" s="43">
        <v>1.8</v>
      </c>
      <c r="I83" s="43">
        <v>40.6</v>
      </c>
      <c r="J83" s="43">
        <v>208</v>
      </c>
      <c r="K83" s="44"/>
      <c r="L83" s="43">
        <v>3.55</v>
      </c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31</v>
      </c>
      <c r="E87" s="9"/>
      <c r="F87" s="19">
        <f>SUM(F80:F86)</f>
        <v>540</v>
      </c>
      <c r="G87" s="19">
        <f t="shared" ref="G87" si="22">SUM(G80:G86)</f>
        <v>16.5</v>
      </c>
      <c r="H87" s="19">
        <f t="shared" ref="H87" si="23">SUM(H80:H86)</f>
        <v>13</v>
      </c>
      <c r="I87" s="19">
        <f t="shared" ref="I87" si="24">SUM(I80:I86)</f>
        <v>77.5</v>
      </c>
      <c r="J87" s="19">
        <f t="shared" ref="J87:L87" si="25">SUM(J80:J86)</f>
        <v>798.6</v>
      </c>
      <c r="K87" s="25"/>
      <c r="L87" s="19">
        <f t="shared" si="25"/>
        <v>81.900000000000006</v>
      </c>
    </row>
    <row r="88" spans="1:12" ht="25.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 t="s">
        <v>49</v>
      </c>
      <c r="F88" s="43">
        <v>60</v>
      </c>
      <c r="G88" s="43">
        <v>1.4</v>
      </c>
      <c r="H88" s="43">
        <v>0.2</v>
      </c>
      <c r="I88" s="43">
        <v>2.9</v>
      </c>
      <c r="J88" s="43">
        <v>45</v>
      </c>
      <c r="K88" s="44"/>
      <c r="L88" s="43">
        <v>6.3</v>
      </c>
    </row>
    <row r="89" spans="1:12" ht="15" x14ac:dyDescent="0.25">
      <c r="A89" s="23"/>
      <c r="B89" s="15"/>
      <c r="C89" s="11"/>
      <c r="D89" s="7" t="s">
        <v>27</v>
      </c>
      <c r="E89" s="42" t="s">
        <v>99</v>
      </c>
      <c r="F89" s="43">
        <v>250</v>
      </c>
      <c r="G89" s="43">
        <v>6.2</v>
      </c>
      <c r="H89" s="43">
        <v>1.2</v>
      </c>
      <c r="I89" s="43">
        <v>6.2</v>
      </c>
      <c r="J89" s="43">
        <v>163</v>
      </c>
      <c r="K89" s="44">
        <v>196</v>
      </c>
      <c r="L89" s="43">
        <v>18.600000000000001</v>
      </c>
    </row>
    <row r="90" spans="1:12" ht="15" x14ac:dyDescent="0.25">
      <c r="A90" s="23"/>
      <c r="B90" s="15"/>
      <c r="C90" s="11"/>
      <c r="D90" s="7" t="s">
        <v>80</v>
      </c>
      <c r="E90" s="42" t="s">
        <v>50</v>
      </c>
      <c r="F90" s="43">
        <v>250</v>
      </c>
      <c r="G90" s="43">
        <v>5.3</v>
      </c>
      <c r="H90" s="43">
        <v>9.3000000000000007</v>
      </c>
      <c r="I90" s="43">
        <v>13.4</v>
      </c>
      <c r="J90" s="43">
        <v>359.7</v>
      </c>
      <c r="K90" s="44"/>
      <c r="L90" s="43">
        <v>45.49</v>
      </c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 t="s">
        <v>51</v>
      </c>
      <c r="F92" s="43">
        <v>200</v>
      </c>
      <c r="G92" s="43">
        <v>0</v>
      </c>
      <c r="H92" s="43">
        <v>0</v>
      </c>
      <c r="I92" s="43">
        <v>8.8000000000000007</v>
      </c>
      <c r="J92" s="43">
        <v>33.6</v>
      </c>
      <c r="K92" s="44"/>
      <c r="L92" s="43">
        <v>6.52</v>
      </c>
    </row>
    <row r="93" spans="1:12" ht="15" x14ac:dyDescent="0.25">
      <c r="A93" s="23"/>
      <c r="B93" s="15"/>
      <c r="C93" s="11"/>
      <c r="D93" s="7" t="s">
        <v>81</v>
      </c>
      <c r="E93" s="42" t="s">
        <v>42</v>
      </c>
      <c r="F93" s="43">
        <v>20</v>
      </c>
      <c r="G93" s="43">
        <v>8.5</v>
      </c>
      <c r="H93" s="43">
        <v>3.3</v>
      </c>
      <c r="I93" s="43">
        <v>48.3</v>
      </c>
      <c r="J93" s="43">
        <v>193</v>
      </c>
      <c r="K93" s="44"/>
      <c r="L93" s="43">
        <v>2.15</v>
      </c>
    </row>
    <row r="94" spans="1:12" ht="15" x14ac:dyDescent="0.25">
      <c r="A94" s="23"/>
      <c r="B94" s="15"/>
      <c r="C94" s="11"/>
      <c r="D94" s="7" t="s">
        <v>81</v>
      </c>
      <c r="E94" s="42" t="s">
        <v>38</v>
      </c>
      <c r="F94" s="43">
        <v>20</v>
      </c>
      <c r="G94" s="43">
        <v>6</v>
      </c>
      <c r="H94" s="43">
        <v>1.8</v>
      </c>
      <c r="I94" s="43">
        <v>40.6</v>
      </c>
      <c r="J94" s="43">
        <v>208</v>
      </c>
      <c r="K94" s="44"/>
      <c r="L94" s="43">
        <v>2.84</v>
      </c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31</v>
      </c>
      <c r="E96" s="9"/>
      <c r="F96" s="19">
        <f>SUM(F88:F95)</f>
        <v>800</v>
      </c>
      <c r="G96" s="19">
        <f>SUM(G88:G95)</f>
        <v>27.4</v>
      </c>
      <c r="H96" s="19">
        <f>SUM(H88:H95)</f>
        <v>15.8</v>
      </c>
      <c r="I96" s="19">
        <f>SUM(I88:I95)</f>
        <v>120.19999999999999</v>
      </c>
      <c r="J96" s="19">
        <f>SUM(J88:J95)</f>
        <v>1002.3000000000001</v>
      </c>
      <c r="K96" s="25"/>
      <c r="L96" s="19">
        <f>SUM(L88:L95)</f>
        <v>81.900000000000006</v>
      </c>
    </row>
    <row r="97" spans="1:12" ht="15.75" customHeight="1" x14ac:dyDescent="0.2">
      <c r="A97" s="29">
        <f>A80</f>
        <v>1</v>
      </c>
      <c r="B97" s="30">
        <f>B80</f>
        <v>5</v>
      </c>
      <c r="C97" s="55" t="s">
        <v>4</v>
      </c>
      <c r="D97" s="56"/>
      <c r="E97" s="31"/>
      <c r="F97" s="32">
        <f>F87+F96</f>
        <v>1340</v>
      </c>
      <c r="G97" s="32">
        <f>G87+G96</f>
        <v>43.9</v>
      </c>
      <c r="H97" s="32">
        <f>H87+H96</f>
        <v>28.8</v>
      </c>
      <c r="I97" s="32">
        <f>I87+I96</f>
        <v>197.7</v>
      </c>
      <c r="J97" s="32">
        <f>J87+J96</f>
        <v>1800.9</v>
      </c>
      <c r="K97" s="32"/>
      <c r="L97" s="32">
        <f>L87+L96</f>
        <v>163.80000000000001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39" t="s">
        <v>87</v>
      </c>
      <c r="F98" s="40">
        <v>205</v>
      </c>
      <c r="G98" s="40">
        <v>3.2</v>
      </c>
      <c r="H98" s="40">
        <v>4.0999999999999996</v>
      </c>
      <c r="I98" s="40">
        <v>14.2</v>
      </c>
      <c r="J98" s="40">
        <v>102</v>
      </c>
      <c r="K98" s="41"/>
      <c r="L98" s="40">
        <v>19.739999999999998</v>
      </c>
    </row>
    <row r="99" spans="1:12" ht="15" x14ac:dyDescent="0.25">
      <c r="A99" s="23"/>
      <c r="B99" s="15"/>
      <c r="C99" s="11"/>
      <c r="D99" s="6" t="s">
        <v>28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22</v>
      </c>
      <c r="E100" s="42" t="s">
        <v>71</v>
      </c>
      <c r="F100" s="43">
        <v>200</v>
      </c>
      <c r="G100" s="43">
        <v>0.1</v>
      </c>
      <c r="H100" s="43">
        <v>0</v>
      </c>
      <c r="I100" s="43">
        <v>9.6999999999999993</v>
      </c>
      <c r="J100" s="43">
        <v>144.4</v>
      </c>
      <c r="K100" s="44"/>
      <c r="L100" s="43">
        <v>2.73</v>
      </c>
    </row>
    <row r="101" spans="1:12" ht="15" x14ac:dyDescent="0.25">
      <c r="A101" s="23"/>
      <c r="B101" s="15"/>
      <c r="C101" s="11"/>
      <c r="D101" s="7" t="s">
        <v>23</v>
      </c>
      <c r="E101" s="42" t="s">
        <v>38</v>
      </c>
      <c r="F101" s="43">
        <v>25</v>
      </c>
      <c r="G101" s="43">
        <v>6</v>
      </c>
      <c r="H101" s="43">
        <v>1.8</v>
      </c>
      <c r="I101" s="43">
        <v>40.6</v>
      </c>
      <c r="J101" s="43">
        <v>208</v>
      </c>
      <c r="K101" s="44"/>
      <c r="L101" s="43">
        <v>3.55</v>
      </c>
    </row>
    <row r="102" spans="1:12" ht="15" x14ac:dyDescent="0.25">
      <c r="A102" s="23"/>
      <c r="B102" s="15"/>
      <c r="C102" s="11"/>
      <c r="D102" s="7" t="s">
        <v>62</v>
      </c>
      <c r="E102" s="42" t="s">
        <v>72</v>
      </c>
      <c r="F102" s="43">
        <v>200</v>
      </c>
      <c r="G102" s="43">
        <v>7.3</v>
      </c>
      <c r="H102" s="43">
        <v>2.5</v>
      </c>
      <c r="I102" s="43">
        <v>12.3</v>
      </c>
      <c r="J102" s="43">
        <v>106</v>
      </c>
      <c r="K102" s="44"/>
      <c r="L102" s="43">
        <v>45</v>
      </c>
    </row>
    <row r="103" spans="1:12" ht="15" x14ac:dyDescent="0.25">
      <c r="A103" s="23"/>
      <c r="B103" s="15"/>
      <c r="C103" s="11"/>
      <c r="D103" s="6" t="s">
        <v>61</v>
      </c>
      <c r="E103" s="42" t="s">
        <v>59</v>
      </c>
      <c r="F103" s="43">
        <v>15</v>
      </c>
      <c r="G103" s="43">
        <v>11</v>
      </c>
      <c r="H103" s="43">
        <v>38</v>
      </c>
      <c r="I103" s="43">
        <v>3</v>
      </c>
      <c r="J103" s="43">
        <v>308</v>
      </c>
      <c r="K103" s="44"/>
      <c r="L103" s="43">
        <v>10.88</v>
      </c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31</v>
      </c>
      <c r="E105" s="9"/>
      <c r="F105" s="19">
        <f>SUM(F98:F104)</f>
        <v>645</v>
      </c>
      <c r="G105" s="19">
        <f t="shared" ref="G105:J105" si="26">SUM(G98:G104)</f>
        <v>27.6</v>
      </c>
      <c r="H105" s="19">
        <f t="shared" si="26"/>
        <v>46.4</v>
      </c>
      <c r="I105" s="19">
        <f t="shared" si="26"/>
        <v>79.8</v>
      </c>
      <c r="J105" s="19">
        <f t="shared" si="26"/>
        <v>868.4</v>
      </c>
      <c r="K105" s="25"/>
      <c r="L105" s="19">
        <f t="shared" ref="L105" si="27">SUM(L98:L104)</f>
        <v>81.899999999999991</v>
      </c>
    </row>
    <row r="106" spans="1:12" ht="15" x14ac:dyDescent="0.25">
      <c r="A106" s="26">
        <f>A98</f>
        <v>2</v>
      </c>
      <c r="B106" s="13">
        <f>B98</f>
        <v>1</v>
      </c>
      <c r="C106" s="10" t="s">
        <v>25</v>
      </c>
      <c r="D106" s="7" t="s">
        <v>26</v>
      </c>
      <c r="E106" s="42" t="s">
        <v>40</v>
      </c>
      <c r="F106" s="43">
        <v>60</v>
      </c>
      <c r="G106" s="43">
        <v>1.5</v>
      </c>
      <c r="H106" s="43">
        <v>2</v>
      </c>
      <c r="I106" s="43">
        <v>14</v>
      </c>
      <c r="J106" s="43">
        <v>80</v>
      </c>
      <c r="K106" s="44">
        <v>95</v>
      </c>
      <c r="L106" s="43">
        <v>6.31</v>
      </c>
    </row>
    <row r="107" spans="1:12" ht="15" x14ac:dyDescent="0.25">
      <c r="A107" s="23"/>
      <c r="B107" s="15"/>
      <c r="C107" s="11"/>
      <c r="D107" s="7" t="s">
        <v>27</v>
      </c>
      <c r="E107" s="42" t="s">
        <v>100</v>
      </c>
      <c r="F107" s="43">
        <v>250</v>
      </c>
      <c r="G107" s="43">
        <v>7</v>
      </c>
      <c r="H107" s="43">
        <v>3.6</v>
      </c>
      <c r="I107" s="43">
        <v>3.2</v>
      </c>
      <c r="J107" s="43">
        <v>173.6</v>
      </c>
      <c r="K107" s="44">
        <v>208</v>
      </c>
      <c r="L107" s="43">
        <v>20.03</v>
      </c>
    </row>
    <row r="108" spans="1:12" ht="15" x14ac:dyDescent="0.25">
      <c r="A108" s="23"/>
      <c r="B108" s="15"/>
      <c r="C108" s="11"/>
      <c r="D108" s="7" t="s">
        <v>28</v>
      </c>
      <c r="E108" s="42" t="s">
        <v>52</v>
      </c>
      <c r="F108" s="43">
        <v>90</v>
      </c>
      <c r="G108" s="43">
        <v>15.8</v>
      </c>
      <c r="H108" s="43">
        <v>19.5</v>
      </c>
      <c r="I108" s="43">
        <v>6.3</v>
      </c>
      <c r="J108" s="43">
        <v>263.7</v>
      </c>
      <c r="K108" s="44">
        <v>732</v>
      </c>
      <c r="L108" s="43">
        <v>34.39</v>
      </c>
    </row>
    <row r="109" spans="1:12" ht="15" x14ac:dyDescent="0.25">
      <c r="A109" s="23"/>
      <c r="B109" s="15"/>
      <c r="C109" s="11"/>
      <c r="D109" s="7" t="s">
        <v>29</v>
      </c>
      <c r="E109" s="42" t="s">
        <v>101</v>
      </c>
      <c r="F109" s="43">
        <v>200</v>
      </c>
      <c r="G109" s="43">
        <v>4</v>
      </c>
      <c r="H109" s="43">
        <v>0.9</v>
      </c>
      <c r="I109" s="43">
        <v>25.5</v>
      </c>
      <c r="J109" s="43">
        <v>120.2</v>
      </c>
      <c r="K109" s="44">
        <v>753</v>
      </c>
      <c r="L109" s="43">
        <v>12.48</v>
      </c>
    </row>
    <row r="110" spans="1:12" ht="15" x14ac:dyDescent="0.25">
      <c r="A110" s="23"/>
      <c r="B110" s="15"/>
      <c r="C110" s="11"/>
      <c r="D110" s="7" t="s">
        <v>30</v>
      </c>
      <c r="E110" s="42" t="s">
        <v>58</v>
      </c>
      <c r="F110" s="43">
        <v>200</v>
      </c>
      <c r="G110" s="43">
        <v>0</v>
      </c>
      <c r="H110" s="43">
        <v>0</v>
      </c>
      <c r="I110" s="43">
        <v>7</v>
      </c>
      <c r="J110" s="43">
        <v>23</v>
      </c>
      <c r="K110" s="44">
        <v>1010</v>
      </c>
      <c r="L110" s="43">
        <v>3.7</v>
      </c>
    </row>
    <row r="111" spans="1:12" ht="15" x14ac:dyDescent="0.25">
      <c r="A111" s="23"/>
      <c r="B111" s="15"/>
      <c r="C111" s="11"/>
      <c r="D111" s="7" t="s">
        <v>81</v>
      </c>
      <c r="E111" s="42" t="s">
        <v>38</v>
      </c>
      <c r="F111" s="43">
        <v>20</v>
      </c>
      <c r="G111" s="43">
        <v>6</v>
      </c>
      <c r="H111" s="43">
        <v>1.8</v>
      </c>
      <c r="I111" s="43">
        <v>40.6</v>
      </c>
      <c r="J111" s="43">
        <v>208</v>
      </c>
      <c r="K111" s="44"/>
      <c r="L111" s="43">
        <v>2.84</v>
      </c>
    </row>
    <row r="112" spans="1:12" ht="15" x14ac:dyDescent="0.25">
      <c r="A112" s="23"/>
      <c r="B112" s="15"/>
      <c r="C112" s="11"/>
      <c r="D112" s="7" t="s">
        <v>81</v>
      </c>
      <c r="E112" s="42" t="s">
        <v>42</v>
      </c>
      <c r="F112" s="43">
        <v>20</v>
      </c>
      <c r="G112" s="43">
        <v>8.5</v>
      </c>
      <c r="H112" s="43">
        <v>3.3</v>
      </c>
      <c r="I112" s="43">
        <v>48.3</v>
      </c>
      <c r="J112" s="43">
        <v>193</v>
      </c>
      <c r="K112" s="44"/>
      <c r="L112" s="43">
        <v>2.15</v>
      </c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31</v>
      </c>
      <c r="E115" s="9"/>
      <c r="F115" s="19">
        <f>SUM(F106:F114)</f>
        <v>840</v>
      </c>
      <c r="G115" s="19">
        <f t="shared" ref="G115:J115" si="28">SUM(G106:G114)</f>
        <v>42.8</v>
      </c>
      <c r="H115" s="19">
        <f t="shared" si="28"/>
        <v>31.1</v>
      </c>
      <c r="I115" s="19">
        <f t="shared" si="28"/>
        <v>144.89999999999998</v>
      </c>
      <c r="J115" s="19">
        <f t="shared" si="28"/>
        <v>1061.5</v>
      </c>
      <c r="K115" s="25"/>
      <c r="L115" s="19">
        <f t="shared" ref="L115" si="29">SUM(L106:L114)</f>
        <v>81.90000000000002</v>
      </c>
    </row>
    <row r="116" spans="1:12" ht="15.75" thickBot="1" x14ac:dyDescent="0.25">
      <c r="A116" s="29">
        <f>A98</f>
        <v>2</v>
      </c>
      <c r="B116" s="30">
        <f>B98</f>
        <v>1</v>
      </c>
      <c r="C116" s="55" t="s">
        <v>4</v>
      </c>
      <c r="D116" s="56"/>
      <c r="E116" s="31"/>
      <c r="F116" s="32">
        <f>F105+F115</f>
        <v>1485</v>
      </c>
      <c r="G116" s="32">
        <f t="shared" ref="G116" si="30">G105+G115</f>
        <v>70.400000000000006</v>
      </c>
      <c r="H116" s="32">
        <f t="shared" ref="H116" si="31">H105+H115</f>
        <v>77.5</v>
      </c>
      <c r="I116" s="32">
        <f t="shared" ref="I116" si="32">I105+I115</f>
        <v>224.7</v>
      </c>
      <c r="J116" s="32">
        <f t="shared" ref="J116:L116" si="33">J105+J115</f>
        <v>1929.9</v>
      </c>
      <c r="K116" s="32"/>
      <c r="L116" s="32">
        <f t="shared" si="33"/>
        <v>163.80000000000001</v>
      </c>
    </row>
    <row r="117" spans="1:12" ht="25.5" x14ac:dyDescent="0.25">
      <c r="A117" s="14">
        <v>2</v>
      </c>
      <c r="B117" s="15">
        <v>2</v>
      </c>
      <c r="C117" s="22" t="s">
        <v>20</v>
      </c>
      <c r="D117" s="5" t="s">
        <v>21</v>
      </c>
      <c r="E117" s="39" t="s">
        <v>102</v>
      </c>
      <c r="F117" s="40">
        <v>250</v>
      </c>
      <c r="G117" s="40">
        <v>36.08</v>
      </c>
      <c r="H117" s="40">
        <v>10.8</v>
      </c>
      <c r="I117" s="40">
        <v>46.3</v>
      </c>
      <c r="J117" s="40">
        <v>333</v>
      </c>
      <c r="K117" s="41"/>
      <c r="L117" s="40">
        <v>58.62</v>
      </c>
    </row>
    <row r="118" spans="1:12" ht="15" x14ac:dyDescent="0.25">
      <c r="A118" s="14"/>
      <c r="B118" s="15"/>
      <c r="C118" s="11"/>
      <c r="D118" s="6" t="s">
        <v>62</v>
      </c>
      <c r="E118" s="42" t="s">
        <v>68</v>
      </c>
      <c r="F118" s="43">
        <v>75</v>
      </c>
      <c r="G118" s="43">
        <v>13.5</v>
      </c>
      <c r="H118" s="43">
        <v>17.7</v>
      </c>
      <c r="I118" s="43">
        <v>33.6</v>
      </c>
      <c r="J118" s="43">
        <v>285.8</v>
      </c>
      <c r="K118" s="44"/>
      <c r="L118" s="43">
        <v>17</v>
      </c>
    </row>
    <row r="119" spans="1:12" ht="15" x14ac:dyDescent="0.25">
      <c r="A119" s="14"/>
      <c r="B119" s="15"/>
      <c r="C119" s="11"/>
      <c r="D119" s="7" t="s">
        <v>22</v>
      </c>
      <c r="E119" s="42" t="s">
        <v>89</v>
      </c>
      <c r="F119" s="43">
        <v>200</v>
      </c>
      <c r="G119" s="43">
        <v>0.1</v>
      </c>
      <c r="H119" s="43">
        <v>0</v>
      </c>
      <c r="I119" s="43">
        <v>9.6999999999999993</v>
      </c>
      <c r="J119" s="43">
        <v>144.4</v>
      </c>
      <c r="K119" s="44"/>
      <c r="L119" s="43">
        <v>2.73</v>
      </c>
    </row>
    <row r="120" spans="1:12" ht="15" x14ac:dyDescent="0.25">
      <c r="A120" s="14"/>
      <c r="B120" s="15"/>
      <c r="C120" s="11"/>
      <c r="D120" s="7" t="s">
        <v>23</v>
      </c>
      <c r="E120" s="42" t="s">
        <v>38</v>
      </c>
      <c r="F120" s="43">
        <v>25</v>
      </c>
      <c r="G120" s="43">
        <v>6</v>
      </c>
      <c r="H120" s="43">
        <v>1.8</v>
      </c>
      <c r="I120" s="43">
        <v>40.6</v>
      </c>
      <c r="J120" s="43">
        <v>208</v>
      </c>
      <c r="K120" s="44"/>
      <c r="L120" s="43">
        <v>3.55</v>
      </c>
    </row>
    <row r="121" spans="1:12" ht="15" x14ac:dyDescent="0.25">
      <c r="A121" s="14"/>
      <c r="B121" s="15"/>
      <c r="C121" s="11"/>
      <c r="D121" s="7" t="s">
        <v>24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6"/>
      <c r="B124" s="17"/>
      <c r="C124" s="8"/>
      <c r="D124" s="18" t="s">
        <v>31</v>
      </c>
      <c r="E124" s="9"/>
      <c r="F124" s="19">
        <f>SUM(F117:F123)</f>
        <v>550</v>
      </c>
      <c r="G124" s="19">
        <f t="shared" ref="G124:J124" si="34">SUM(G117:G123)</f>
        <v>55.68</v>
      </c>
      <c r="H124" s="19">
        <f t="shared" si="34"/>
        <v>30.3</v>
      </c>
      <c r="I124" s="19">
        <f t="shared" si="34"/>
        <v>130.20000000000002</v>
      </c>
      <c r="J124" s="19">
        <f t="shared" si="34"/>
        <v>971.19999999999993</v>
      </c>
      <c r="K124" s="25"/>
      <c r="L124" s="19">
        <f t="shared" ref="L124" si="35">SUM(L117:L123)</f>
        <v>81.900000000000006</v>
      </c>
    </row>
    <row r="125" spans="1:12" ht="15" x14ac:dyDescent="0.25">
      <c r="A125" s="13">
        <f>A117</f>
        <v>2</v>
      </c>
      <c r="B125" s="13">
        <f>B117</f>
        <v>2</v>
      </c>
      <c r="C125" s="10" t="s">
        <v>25</v>
      </c>
      <c r="D125" s="7" t="s">
        <v>26</v>
      </c>
      <c r="E125" s="42" t="s">
        <v>53</v>
      </c>
      <c r="F125" s="43">
        <v>60</v>
      </c>
      <c r="G125" s="43">
        <v>1.4</v>
      </c>
      <c r="H125" s="43">
        <v>5.0999999999999996</v>
      </c>
      <c r="I125" s="43">
        <v>8.9</v>
      </c>
      <c r="J125" s="43">
        <v>88</v>
      </c>
      <c r="K125" s="44">
        <v>50</v>
      </c>
      <c r="L125" s="43">
        <v>5.3</v>
      </c>
    </row>
    <row r="126" spans="1:12" ht="15" x14ac:dyDescent="0.25">
      <c r="A126" s="14"/>
      <c r="B126" s="15"/>
      <c r="C126" s="11"/>
      <c r="D126" s="7" t="s">
        <v>27</v>
      </c>
      <c r="E126" s="42" t="s">
        <v>54</v>
      </c>
      <c r="F126" s="43">
        <v>250</v>
      </c>
      <c r="G126" s="43">
        <v>2.2999999999999998</v>
      </c>
      <c r="H126" s="43">
        <v>0.8</v>
      </c>
      <c r="I126" s="43">
        <v>4.5</v>
      </c>
      <c r="J126" s="43">
        <v>133</v>
      </c>
      <c r="K126" s="44">
        <v>221</v>
      </c>
      <c r="L126" s="43">
        <v>18</v>
      </c>
    </row>
    <row r="127" spans="1:12" ht="15" x14ac:dyDescent="0.25">
      <c r="A127" s="14"/>
      <c r="B127" s="15"/>
      <c r="C127" s="11"/>
      <c r="D127" s="7" t="s">
        <v>28</v>
      </c>
      <c r="E127" s="42" t="s">
        <v>103</v>
      </c>
      <c r="F127" s="43">
        <v>90</v>
      </c>
      <c r="G127" s="43">
        <v>20.85</v>
      </c>
      <c r="H127" s="43">
        <v>9.25</v>
      </c>
      <c r="I127" s="43">
        <v>0.01</v>
      </c>
      <c r="J127" s="43">
        <v>172</v>
      </c>
      <c r="K127" s="44"/>
      <c r="L127" s="43">
        <v>30.33</v>
      </c>
    </row>
    <row r="128" spans="1:12" ht="15" x14ac:dyDescent="0.25">
      <c r="A128" s="14"/>
      <c r="B128" s="15"/>
      <c r="C128" s="11"/>
      <c r="D128" s="7" t="s">
        <v>29</v>
      </c>
      <c r="E128" s="42" t="s">
        <v>104</v>
      </c>
      <c r="F128" s="43">
        <v>200</v>
      </c>
      <c r="G128" s="43">
        <v>3.7</v>
      </c>
      <c r="H128" s="43">
        <v>4.4000000000000004</v>
      </c>
      <c r="I128" s="43">
        <v>18.600000000000001</v>
      </c>
      <c r="J128" s="43">
        <v>122.5</v>
      </c>
      <c r="K128" s="44">
        <v>759</v>
      </c>
      <c r="L128" s="43">
        <v>16.760000000000002</v>
      </c>
    </row>
    <row r="129" spans="1:12" ht="15" x14ac:dyDescent="0.25">
      <c r="A129" s="14"/>
      <c r="B129" s="15"/>
      <c r="C129" s="11"/>
      <c r="D129" s="7" t="s">
        <v>30</v>
      </c>
      <c r="E129" s="42" t="s">
        <v>105</v>
      </c>
      <c r="F129" s="43">
        <v>200</v>
      </c>
      <c r="G129" s="43">
        <v>0</v>
      </c>
      <c r="H129" s="43">
        <v>0</v>
      </c>
      <c r="I129" s="43">
        <v>8.8000000000000007</v>
      </c>
      <c r="J129" s="43">
        <v>33.6</v>
      </c>
      <c r="K129" s="44">
        <v>1009</v>
      </c>
      <c r="L129" s="43">
        <v>6.52</v>
      </c>
    </row>
    <row r="130" spans="1:12" ht="15" x14ac:dyDescent="0.25">
      <c r="A130" s="14"/>
      <c r="B130" s="15"/>
      <c r="C130" s="11"/>
      <c r="D130" s="7" t="s">
        <v>81</v>
      </c>
      <c r="E130" s="42" t="s">
        <v>42</v>
      </c>
      <c r="F130" s="43">
        <v>20</v>
      </c>
      <c r="G130" s="43">
        <v>8.5</v>
      </c>
      <c r="H130" s="43">
        <v>3.3</v>
      </c>
      <c r="I130" s="43">
        <v>48.3</v>
      </c>
      <c r="J130" s="43">
        <v>193</v>
      </c>
      <c r="K130" s="44"/>
      <c r="L130" s="43">
        <v>2.15</v>
      </c>
    </row>
    <row r="131" spans="1:12" ht="15" x14ac:dyDescent="0.25">
      <c r="A131" s="14"/>
      <c r="B131" s="15"/>
      <c r="C131" s="11"/>
      <c r="D131" s="7" t="s">
        <v>81</v>
      </c>
      <c r="E131" s="42" t="s">
        <v>38</v>
      </c>
      <c r="F131" s="43">
        <v>20</v>
      </c>
      <c r="G131" s="43">
        <v>6</v>
      </c>
      <c r="H131" s="43">
        <v>1.8</v>
      </c>
      <c r="I131" s="43">
        <v>40.6</v>
      </c>
      <c r="J131" s="43">
        <v>208</v>
      </c>
      <c r="K131" s="44"/>
      <c r="L131" s="43">
        <v>2.84</v>
      </c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6"/>
      <c r="B133" s="17"/>
      <c r="C133" s="8"/>
      <c r="D133" s="18" t="s">
        <v>31</v>
      </c>
      <c r="E133" s="9"/>
      <c r="F133" s="19">
        <f>SUM(F125:F132)</f>
        <v>840</v>
      </c>
      <c r="G133" s="19">
        <f>SUM(G125:G132)</f>
        <v>42.75</v>
      </c>
      <c r="H133" s="19">
        <f>SUM(H125:H132)</f>
        <v>24.65</v>
      </c>
      <c r="I133" s="19">
        <f>SUM(I125:I132)</f>
        <v>129.71</v>
      </c>
      <c r="J133" s="19">
        <f>SUM(J125:J132)</f>
        <v>950.1</v>
      </c>
      <c r="K133" s="25"/>
      <c r="L133" s="19">
        <f>SUM(L125:L132)</f>
        <v>81.900000000000006</v>
      </c>
    </row>
    <row r="134" spans="1:12" ht="15" x14ac:dyDescent="0.2">
      <c r="A134" s="33">
        <f>A117</f>
        <v>2</v>
      </c>
      <c r="B134" s="33">
        <f>B117</f>
        <v>2</v>
      </c>
      <c r="C134" s="55" t="s">
        <v>4</v>
      </c>
      <c r="D134" s="56"/>
      <c r="E134" s="31"/>
      <c r="F134" s="32">
        <f>F124+F133</f>
        <v>1390</v>
      </c>
      <c r="G134" s="32">
        <f>G124+G133</f>
        <v>98.43</v>
      </c>
      <c r="H134" s="32">
        <f>H124+H133</f>
        <v>54.95</v>
      </c>
      <c r="I134" s="32">
        <f>I124+I133</f>
        <v>259.91000000000003</v>
      </c>
      <c r="J134" s="32">
        <f>J124+J133</f>
        <v>1921.3</v>
      </c>
      <c r="K134" s="32"/>
      <c r="L134" s="32">
        <f>L124+L133</f>
        <v>163.80000000000001</v>
      </c>
    </row>
    <row r="135" spans="1:12" ht="15" x14ac:dyDescent="0.25">
      <c r="A135" s="20">
        <v>2</v>
      </c>
      <c r="B135" s="21">
        <v>3</v>
      </c>
      <c r="C135" s="22" t="s">
        <v>20</v>
      </c>
      <c r="D135" s="5" t="s">
        <v>21</v>
      </c>
      <c r="E135" s="39" t="s">
        <v>73</v>
      </c>
      <c r="F135" s="40">
        <v>200</v>
      </c>
      <c r="G135" s="40">
        <v>10.199999999999999</v>
      </c>
      <c r="H135" s="40">
        <v>3.4</v>
      </c>
      <c r="I135" s="40">
        <v>1.8</v>
      </c>
      <c r="J135" s="40">
        <v>280</v>
      </c>
      <c r="K135" s="41">
        <v>472</v>
      </c>
      <c r="L135" s="40">
        <v>58.62</v>
      </c>
    </row>
    <row r="136" spans="1:12" ht="15" x14ac:dyDescent="0.25">
      <c r="A136" s="23"/>
      <c r="B136" s="15"/>
      <c r="C136" s="11"/>
      <c r="D136" s="6" t="s">
        <v>106</v>
      </c>
      <c r="E136" s="42" t="s">
        <v>68</v>
      </c>
      <c r="F136" s="43">
        <v>75</v>
      </c>
      <c r="G136" s="43">
        <v>13.5</v>
      </c>
      <c r="H136" s="43">
        <v>17.7</v>
      </c>
      <c r="I136" s="43">
        <v>33.6</v>
      </c>
      <c r="J136" s="43">
        <v>285.8</v>
      </c>
      <c r="K136" s="44"/>
      <c r="L136" s="43">
        <v>17</v>
      </c>
    </row>
    <row r="137" spans="1:12" ht="15" x14ac:dyDescent="0.25">
      <c r="A137" s="23"/>
      <c r="B137" s="15"/>
      <c r="C137" s="11"/>
      <c r="D137" s="7" t="s">
        <v>22</v>
      </c>
      <c r="E137" s="42" t="s">
        <v>71</v>
      </c>
      <c r="F137" s="43">
        <v>200</v>
      </c>
      <c r="G137" s="43">
        <v>0.1</v>
      </c>
      <c r="H137" s="43">
        <v>0</v>
      </c>
      <c r="I137" s="43">
        <v>9.6999999999999993</v>
      </c>
      <c r="J137" s="43">
        <v>144.4</v>
      </c>
      <c r="K137" s="44"/>
      <c r="L137" s="43">
        <v>2.73</v>
      </c>
    </row>
    <row r="138" spans="1:12" ht="15.75" customHeight="1" x14ac:dyDescent="0.25">
      <c r="A138" s="23"/>
      <c r="B138" s="15"/>
      <c r="C138" s="11"/>
      <c r="D138" s="7" t="s">
        <v>23</v>
      </c>
      <c r="E138" s="42" t="s">
        <v>38</v>
      </c>
      <c r="F138" s="43">
        <v>25</v>
      </c>
      <c r="G138" s="43">
        <v>6</v>
      </c>
      <c r="H138" s="43">
        <v>1.8</v>
      </c>
      <c r="I138" s="43">
        <v>40.6</v>
      </c>
      <c r="J138" s="43">
        <v>208</v>
      </c>
      <c r="K138" s="44"/>
      <c r="L138" s="43">
        <v>3.55</v>
      </c>
    </row>
    <row r="139" spans="1:12" ht="15" x14ac:dyDescent="0.25">
      <c r="A139" s="23"/>
      <c r="B139" s="15"/>
      <c r="C139" s="11"/>
      <c r="D139" s="7" t="s">
        <v>24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4"/>
      <c r="B142" s="17"/>
      <c r="C142" s="8"/>
      <c r="D142" s="18" t="s">
        <v>31</v>
      </c>
      <c r="E142" s="9"/>
      <c r="F142" s="19">
        <f>SUM(F135:F141)</f>
        <v>500</v>
      </c>
      <c r="G142" s="19">
        <f t="shared" ref="G142:J142" si="36">SUM(G135:G141)</f>
        <v>29.8</v>
      </c>
      <c r="H142" s="19">
        <f t="shared" si="36"/>
        <v>22.9</v>
      </c>
      <c r="I142" s="19">
        <f t="shared" si="36"/>
        <v>85.699999999999989</v>
      </c>
      <c r="J142" s="19">
        <f t="shared" si="36"/>
        <v>918.19999999999993</v>
      </c>
      <c r="K142" s="25"/>
      <c r="L142" s="19">
        <f t="shared" ref="L142" si="37">SUM(L135:L141)</f>
        <v>81.900000000000006</v>
      </c>
    </row>
    <row r="143" spans="1:12" ht="15" x14ac:dyDescent="0.25">
      <c r="A143" s="26">
        <f>A135</f>
        <v>2</v>
      </c>
      <c r="B143" s="13">
        <f>B135</f>
        <v>3</v>
      </c>
      <c r="C143" s="10" t="s">
        <v>25</v>
      </c>
      <c r="D143" s="7" t="s">
        <v>26</v>
      </c>
      <c r="E143" s="42" t="s">
        <v>74</v>
      </c>
      <c r="F143" s="43">
        <v>60</v>
      </c>
      <c r="G143" s="43">
        <v>0.7</v>
      </c>
      <c r="H143" s="43">
        <v>2.7</v>
      </c>
      <c r="I143" s="43">
        <v>4.5</v>
      </c>
      <c r="J143" s="43">
        <v>47</v>
      </c>
      <c r="K143" s="44">
        <v>95</v>
      </c>
      <c r="L143" s="43">
        <v>6.13</v>
      </c>
    </row>
    <row r="144" spans="1:12" ht="15" x14ac:dyDescent="0.25">
      <c r="A144" s="23"/>
      <c r="B144" s="15"/>
      <c r="C144" s="11"/>
      <c r="D144" s="7" t="s">
        <v>27</v>
      </c>
      <c r="E144" s="42" t="s">
        <v>55</v>
      </c>
      <c r="F144" s="43">
        <v>250</v>
      </c>
      <c r="G144" s="43">
        <v>2.4</v>
      </c>
      <c r="H144" s="43">
        <v>5.3</v>
      </c>
      <c r="I144" s="43">
        <v>15.7</v>
      </c>
      <c r="J144" s="43">
        <v>121</v>
      </c>
      <c r="K144" s="44">
        <v>215</v>
      </c>
      <c r="L144" s="43">
        <v>9.8000000000000007</v>
      </c>
    </row>
    <row r="145" spans="1:12" ht="25.5" x14ac:dyDescent="0.25">
      <c r="A145" s="23"/>
      <c r="B145" s="15"/>
      <c r="C145" s="11"/>
      <c r="D145" s="7" t="s">
        <v>80</v>
      </c>
      <c r="E145" s="42" t="s">
        <v>75</v>
      </c>
      <c r="F145" s="43">
        <v>250</v>
      </c>
      <c r="G145" s="43">
        <v>5.2</v>
      </c>
      <c r="H145" s="43">
        <v>7.5</v>
      </c>
      <c r="I145" s="43">
        <v>4.2</v>
      </c>
      <c r="J145" s="43">
        <v>304.2</v>
      </c>
      <c r="K145" s="44">
        <v>669</v>
      </c>
      <c r="L145" s="43">
        <v>54.46</v>
      </c>
    </row>
    <row r="146" spans="1:12" ht="15" x14ac:dyDescent="0.25">
      <c r="A146" s="23"/>
      <c r="B146" s="15"/>
      <c r="C146" s="11"/>
      <c r="D146" s="7" t="s">
        <v>29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30</v>
      </c>
      <c r="E147" s="42" t="s">
        <v>107</v>
      </c>
      <c r="F147" s="43">
        <v>200</v>
      </c>
      <c r="G147" s="43">
        <v>0</v>
      </c>
      <c r="H147" s="43">
        <v>0</v>
      </c>
      <c r="I147" s="43">
        <v>8.8000000000000007</v>
      </c>
      <c r="J147" s="43">
        <v>33.6</v>
      </c>
      <c r="K147" s="44">
        <v>1009</v>
      </c>
      <c r="L147" s="43">
        <v>6.52</v>
      </c>
    </row>
    <row r="148" spans="1:12" ht="15" x14ac:dyDescent="0.25">
      <c r="A148" s="23"/>
      <c r="B148" s="15"/>
      <c r="C148" s="11"/>
      <c r="D148" s="7" t="s">
        <v>81</v>
      </c>
      <c r="E148" s="42" t="s">
        <v>42</v>
      </c>
      <c r="F148" s="43">
        <v>20</v>
      </c>
      <c r="G148" s="43">
        <v>8.5</v>
      </c>
      <c r="H148" s="43">
        <v>3.3</v>
      </c>
      <c r="I148" s="43">
        <v>48.3</v>
      </c>
      <c r="J148" s="43">
        <v>193</v>
      </c>
      <c r="K148" s="44"/>
      <c r="L148" s="43">
        <v>2.15</v>
      </c>
    </row>
    <row r="149" spans="1:12" ht="15" x14ac:dyDescent="0.25">
      <c r="A149" s="23"/>
      <c r="B149" s="15"/>
      <c r="C149" s="11"/>
      <c r="D149" s="7" t="s">
        <v>81</v>
      </c>
      <c r="E149" s="42" t="s">
        <v>38</v>
      </c>
      <c r="F149" s="43">
        <v>20</v>
      </c>
      <c r="G149" s="43">
        <v>6</v>
      </c>
      <c r="H149" s="43">
        <v>1.8</v>
      </c>
      <c r="I149" s="43">
        <v>40.6</v>
      </c>
      <c r="J149" s="43">
        <v>208</v>
      </c>
      <c r="K149" s="44"/>
      <c r="L149" s="43">
        <v>2.84</v>
      </c>
    </row>
    <row r="150" spans="1:12" ht="15" x14ac:dyDescent="0.2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4"/>
      <c r="B151" s="17"/>
      <c r="C151" s="8"/>
      <c r="D151" s="18" t="s">
        <v>31</v>
      </c>
      <c r="E151" s="9"/>
      <c r="F151" s="19">
        <f>SUM(F143:F150)</f>
        <v>800</v>
      </c>
      <c r="G151" s="19">
        <f>SUM(G143:G150)</f>
        <v>22.8</v>
      </c>
      <c r="H151" s="19">
        <f>SUM(H143:H150)</f>
        <v>20.6</v>
      </c>
      <c r="I151" s="19">
        <f>SUM(I143:I150)</f>
        <v>122.1</v>
      </c>
      <c r="J151" s="19">
        <f>SUM(J143:J150)</f>
        <v>906.8</v>
      </c>
      <c r="K151" s="25"/>
      <c r="L151" s="19">
        <f>SUM(L143:L150)</f>
        <v>81.900000000000006</v>
      </c>
    </row>
    <row r="152" spans="1:12" ht="15" x14ac:dyDescent="0.2">
      <c r="A152" s="29">
        <f>A135</f>
        <v>2</v>
      </c>
      <c r="B152" s="30">
        <f>B135</f>
        <v>3</v>
      </c>
      <c r="C152" s="55" t="s">
        <v>4</v>
      </c>
      <c r="D152" s="56"/>
      <c r="E152" s="31"/>
      <c r="F152" s="32">
        <f>F142+F151</f>
        <v>1300</v>
      </c>
      <c r="G152" s="32">
        <f>G142+G151</f>
        <v>52.6</v>
      </c>
      <c r="H152" s="32">
        <f>H142+H151</f>
        <v>43.5</v>
      </c>
      <c r="I152" s="32">
        <f>I142+I151</f>
        <v>207.79999999999998</v>
      </c>
      <c r="J152" s="32">
        <f>J142+J151</f>
        <v>1825</v>
      </c>
      <c r="K152" s="32"/>
      <c r="L152" s="32">
        <f>L142+L151</f>
        <v>163.80000000000001</v>
      </c>
    </row>
    <row r="153" spans="1:12" ht="15" x14ac:dyDescent="0.25">
      <c r="A153" s="20">
        <v>2</v>
      </c>
      <c r="B153" s="21">
        <v>4</v>
      </c>
      <c r="C153" s="22" t="s">
        <v>20</v>
      </c>
      <c r="D153" s="5" t="s">
        <v>28</v>
      </c>
      <c r="E153" s="39" t="s">
        <v>56</v>
      </c>
      <c r="F153" s="40">
        <v>90</v>
      </c>
      <c r="G153" s="40">
        <v>15.8</v>
      </c>
      <c r="H153" s="40">
        <v>19.5</v>
      </c>
      <c r="I153" s="40">
        <v>6.3</v>
      </c>
      <c r="J153" s="40">
        <v>223.7</v>
      </c>
      <c r="K153" s="41">
        <v>732</v>
      </c>
      <c r="L153" s="40">
        <v>59.58</v>
      </c>
    </row>
    <row r="154" spans="1:12" ht="15" x14ac:dyDescent="0.25">
      <c r="A154" s="23"/>
      <c r="B154" s="15"/>
      <c r="C154" s="11"/>
      <c r="D154" s="6" t="s">
        <v>29</v>
      </c>
      <c r="E154" s="42" t="s">
        <v>108</v>
      </c>
      <c r="F154" s="43">
        <v>200</v>
      </c>
      <c r="G154" s="43">
        <v>4</v>
      </c>
      <c r="H154" s="43">
        <v>0.9</v>
      </c>
      <c r="I154" s="43">
        <v>25.5</v>
      </c>
      <c r="J154" s="43">
        <v>120.2</v>
      </c>
      <c r="K154" s="44">
        <v>753</v>
      </c>
      <c r="L154" s="43">
        <v>12.48</v>
      </c>
    </row>
    <row r="155" spans="1:12" ht="15" x14ac:dyDescent="0.25">
      <c r="A155" s="23"/>
      <c r="B155" s="15"/>
      <c r="C155" s="11"/>
      <c r="D155" s="7" t="s">
        <v>22</v>
      </c>
      <c r="E155" s="42" t="s">
        <v>48</v>
      </c>
      <c r="F155" s="43">
        <v>200</v>
      </c>
      <c r="G155" s="43">
        <v>0</v>
      </c>
      <c r="H155" s="43">
        <v>0.2</v>
      </c>
      <c r="I155" s="43">
        <v>94</v>
      </c>
      <c r="J155" s="43">
        <v>376</v>
      </c>
      <c r="K155" s="44"/>
      <c r="L155" s="43">
        <v>6.29</v>
      </c>
    </row>
    <row r="156" spans="1:12" ht="15" x14ac:dyDescent="0.25">
      <c r="A156" s="23"/>
      <c r="B156" s="15"/>
      <c r="C156" s="11"/>
      <c r="D156" s="7" t="s">
        <v>23</v>
      </c>
      <c r="E156" s="42" t="s">
        <v>38</v>
      </c>
      <c r="F156" s="43">
        <v>25</v>
      </c>
      <c r="G156" s="43">
        <v>6</v>
      </c>
      <c r="H156" s="43">
        <v>1.8</v>
      </c>
      <c r="I156" s="43">
        <v>40.6</v>
      </c>
      <c r="J156" s="43">
        <v>208</v>
      </c>
      <c r="K156" s="44"/>
      <c r="L156" s="43">
        <v>3.55</v>
      </c>
    </row>
    <row r="157" spans="1:12" ht="15" x14ac:dyDescent="0.25">
      <c r="A157" s="23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4"/>
      <c r="B160" s="17"/>
      <c r="C160" s="8"/>
      <c r="D160" s="18" t="s">
        <v>31</v>
      </c>
      <c r="E160" s="9"/>
      <c r="F160" s="19">
        <f>SUM(F153:F159)</f>
        <v>515</v>
      </c>
      <c r="G160" s="19">
        <f t="shared" ref="G160:J160" si="38">SUM(G153:G159)</f>
        <v>25.8</v>
      </c>
      <c r="H160" s="19">
        <f t="shared" si="38"/>
        <v>22.4</v>
      </c>
      <c r="I160" s="19">
        <f t="shared" si="38"/>
        <v>166.4</v>
      </c>
      <c r="J160" s="19">
        <f t="shared" si="38"/>
        <v>927.9</v>
      </c>
      <c r="K160" s="25"/>
      <c r="L160" s="19">
        <f t="shared" ref="L160" si="39">SUM(L153:L159)</f>
        <v>81.900000000000006</v>
      </c>
    </row>
    <row r="161" spans="1:12" ht="15" x14ac:dyDescent="0.25">
      <c r="A161" s="26">
        <f>A153</f>
        <v>2</v>
      </c>
      <c r="B161" s="13">
        <f>B153</f>
        <v>4</v>
      </c>
      <c r="C161" s="10" t="s">
        <v>25</v>
      </c>
      <c r="D161" s="7" t="s">
        <v>26</v>
      </c>
      <c r="E161" s="42" t="s">
        <v>57</v>
      </c>
      <c r="F161" s="43">
        <v>60</v>
      </c>
      <c r="G161" s="43">
        <v>1.5</v>
      </c>
      <c r="H161" s="43">
        <v>7.33</v>
      </c>
      <c r="I161" s="43">
        <v>6</v>
      </c>
      <c r="J161" s="43">
        <v>95</v>
      </c>
      <c r="K161" s="44"/>
      <c r="L161" s="43">
        <v>5.45</v>
      </c>
    </row>
    <row r="162" spans="1:12" ht="25.5" x14ac:dyDescent="0.25">
      <c r="A162" s="23"/>
      <c r="B162" s="15"/>
      <c r="C162" s="11"/>
      <c r="D162" s="7" t="s">
        <v>27</v>
      </c>
      <c r="E162" s="42" t="s">
        <v>79</v>
      </c>
      <c r="F162" s="43">
        <v>250</v>
      </c>
      <c r="G162" s="43">
        <v>6.2</v>
      </c>
      <c r="H162" s="43">
        <v>1.2</v>
      </c>
      <c r="I162" s="43">
        <v>6.2</v>
      </c>
      <c r="J162" s="43">
        <v>160.6</v>
      </c>
      <c r="K162" s="44">
        <v>196</v>
      </c>
      <c r="L162" s="43">
        <v>18.600000000000001</v>
      </c>
    </row>
    <row r="163" spans="1:12" ht="15" x14ac:dyDescent="0.25">
      <c r="A163" s="23"/>
      <c r="B163" s="15"/>
      <c r="C163" s="11"/>
      <c r="D163" s="7" t="s">
        <v>28</v>
      </c>
      <c r="E163" s="42" t="s">
        <v>109</v>
      </c>
      <c r="F163" s="43">
        <v>90</v>
      </c>
      <c r="G163" s="43">
        <v>21.6</v>
      </c>
      <c r="H163" s="43">
        <v>6.7</v>
      </c>
      <c r="I163" s="43">
        <v>1.6</v>
      </c>
      <c r="J163" s="43">
        <v>252.6</v>
      </c>
      <c r="K163" s="44">
        <v>667</v>
      </c>
      <c r="L163" s="43">
        <v>31.21</v>
      </c>
    </row>
    <row r="164" spans="1:12" ht="15" x14ac:dyDescent="0.25">
      <c r="A164" s="23"/>
      <c r="B164" s="15"/>
      <c r="C164" s="11"/>
      <c r="D164" s="7" t="s">
        <v>29</v>
      </c>
      <c r="E164" s="42" t="s">
        <v>110</v>
      </c>
      <c r="F164" s="43">
        <v>200</v>
      </c>
      <c r="G164" s="43">
        <v>1.9</v>
      </c>
      <c r="H164" s="43">
        <v>4.2</v>
      </c>
      <c r="I164" s="43">
        <v>15.3</v>
      </c>
      <c r="J164" s="43">
        <v>113</v>
      </c>
      <c r="K164" s="44">
        <v>744</v>
      </c>
      <c r="L164" s="43">
        <v>18.920000000000002</v>
      </c>
    </row>
    <row r="165" spans="1:12" ht="15" x14ac:dyDescent="0.25">
      <c r="A165" s="23"/>
      <c r="B165" s="15"/>
      <c r="C165" s="11"/>
      <c r="D165" s="7" t="s">
        <v>22</v>
      </c>
      <c r="E165" s="42" t="s">
        <v>71</v>
      </c>
      <c r="F165" s="43">
        <v>200</v>
      </c>
      <c r="G165" s="43">
        <v>0.1</v>
      </c>
      <c r="H165" s="43">
        <v>0</v>
      </c>
      <c r="I165" s="43">
        <v>9.6999999999999993</v>
      </c>
      <c r="J165" s="43">
        <v>144.4</v>
      </c>
      <c r="K165" s="44"/>
      <c r="L165" s="43">
        <v>2.73</v>
      </c>
    </row>
    <row r="166" spans="1:12" ht="15" x14ac:dyDescent="0.25">
      <c r="A166" s="23"/>
      <c r="B166" s="15"/>
      <c r="C166" s="11"/>
      <c r="D166" s="7" t="s">
        <v>81</v>
      </c>
      <c r="E166" s="42" t="s">
        <v>38</v>
      </c>
      <c r="F166" s="43">
        <v>20</v>
      </c>
      <c r="G166" s="43">
        <v>6</v>
      </c>
      <c r="H166" s="43">
        <v>1.8</v>
      </c>
      <c r="I166" s="43">
        <v>40.6</v>
      </c>
      <c r="J166" s="43">
        <v>208</v>
      </c>
      <c r="K166" s="44"/>
      <c r="L166" s="43">
        <v>2.84</v>
      </c>
    </row>
    <row r="167" spans="1:12" ht="15" x14ac:dyDescent="0.25">
      <c r="A167" s="23"/>
      <c r="B167" s="15"/>
      <c r="C167" s="11"/>
      <c r="D167" s="7" t="s">
        <v>81</v>
      </c>
      <c r="E167" s="42" t="s">
        <v>42</v>
      </c>
      <c r="F167" s="43">
        <v>20</v>
      </c>
      <c r="G167" s="43">
        <v>8.5</v>
      </c>
      <c r="H167" s="43">
        <v>3.3</v>
      </c>
      <c r="I167" s="43">
        <v>48.3</v>
      </c>
      <c r="J167" s="43">
        <v>193</v>
      </c>
      <c r="K167" s="44"/>
      <c r="L167" s="43">
        <v>2.15</v>
      </c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4"/>
      <c r="B169" s="17"/>
      <c r="C169" s="8"/>
      <c r="D169" s="18" t="s">
        <v>31</v>
      </c>
      <c r="E169" s="9"/>
      <c r="F169" s="19">
        <f>SUM(F161:F168)</f>
        <v>840</v>
      </c>
      <c r="G169" s="19">
        <f>SUM(G161:G168)</f>
        <v>45.8</v>
      </c>
      <c r="H169" s="19">
        <f>SUM(H161:H168)</f>
        <v>24.53</v>
      </c>
      <c r="I169" s="19">
        <f>SUM(I161:I168)</f>
        <v>127.7</v>
      </c>
      <c r="J169" s="19">
        <f>SUM(J161:J168)</f>
        <v>1166.5999999999999</v>
      </c>
      <c r="K169" s="25"/>
      <c r="L169" s="19">
        <f>SUM(L161:L168)</f>
        <v>81.90000000000002</v>
      </c>
    </row>
    <row r="170" spans="1:12" ht="15" x14ac:dyDescent="0.2">
      <c r="A170" s="29">
        <f>A153</f>
        <v>2</v>
      </c>
      <c r="B170" s="30">
        <f>B153</f>
        <v>4</v>
      </c>
      <c r="C170" s="55" t="s">
        <v>4</v>
      </c>
      <c r="D170" s="56"/>
      <c r="E170" s="31"/>
      <c r="F170" s="32">
        <f>F160+F169</f>
        <v>1355</v>
      </c>
      <c r="G170" s="32">
        <f>G160+G169</f>
        <v>71.599999999999994</v>
      </c>
      <c r="H170" s="32">
        <f>H160+H169</f>
        <v>46.93</v>
      </c>
      <c r="I170" s="32">
        <f>I160+I169</f>
        <v>294.10000000000002</v>
      </c>
      <c r="J170" s="32">
        <f>J160+J169</f>
        <v>2094.5</v>
      </c>
      <c r="K170" s="32"/>
      <c r="L170" s="32">
        <f>L160+L169</f>
        <v>163.80000000000001</v>
      </c>
    </row>
    <row r="171" spans="1:12" ht="15" x14ac:dyDescent="0.25">
      <c r="A171" s="20">
        <v>2</v>
      </c>
      <c r="B171" s="21">
        <v>5</v>
      </c>
      <c r="C171" s="22" t="s">
        <v>20</v>
      </c>
      <c r="D171" s="5" t="s">
        <v>21</v>
      </c>
      <c r="E171" s="39" t="s">
        <v>76</v>
      </c>
      <c r="F171" s="40">
        <v>205</v>
      </c>
      <c r="G171" s="40">
        <v>3.2</v>
      </c>
      <c r="H171" s="40">
        <v>4.0999999999999996</v>
      </c>
      <c r="I171" s="40">
        <v>14.2</v>
      </c>
      <c r="J171" s="40">
        <v>102</v>
      </c>
      <c r="K171" s="41">
        <v>411</v>
      </c>
      <c r="L171" s="40">
        <v>23.62</v>
      </c>
    </row>
    <row r="172" spans="1:12" ht="15" x14ac:dyDescent="0.25">
      <c r="A172" s="23"/>
      <c r="B172" s="15"/>
      <c r="C172" s="11"/>
      <c r="D172" s="6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22</v>
      </c>
      <c r="E173" s="42" t="s">
        <v>77</v>
      </c>
      <c r="F173" s="43">
        <v>200</v>
      </c>
      <c r="G173" s="43">
        <v>0.1</v>
      </c>
      <c r="H173" s="43">
        <v>0</v>
      </c>
      <c r="I173" s="43">
        <v>9.6999999999999993</v>
      </c>
      <c r="J173" s="43">
        <v>144.4</v>
      </c>
      <c r="K173" s="44"/>
      <c r="L173" s="43">
        <v>2.73</v>
      </c>
    </row>
    <row r="174" spans="1:12" ht="15" x14ac:dyDescent="0.25">
      <c r="A174" s="23"/>
      <c r="B174" s="15"/>
      <c r="C174" s="11"/>
      <c r="D174" s="7" t="s">
        <v>23</v>
      </c>
      <c r="E174" s="42" t="s">
        <v>38</v>
      </c>
      <c r="F174" s="43">
        <v>25</v>
      </c>
      <c r="G174" s="43">
        <v>6</v>
      </c>
      <c r="H174" s="43">
        <v>1.8</v>
      </c>
      <c r="I174" s="43">
        <v>40.6</v>
      </c>
      <c r="J174" s="43">
        <v>208</v>
      </c>
      <c r="K174" s="44"/>
      <c r="L174" s="43">
        <v>3.55</v>
      </c>
    </row>
    <row r="175" spans="1:12" ht="15" x14ac:dyDescent="0.25">
      <c r="A175" s="23"/>
      <c r="B175" s="15"/>
      <c r="C175" s="11"/>
      <c r="D175" s="7" t="s">
        <v>24</v>
      </c>
      <c r="E175" s="42" t="s">
        <v>43</v>
      </c>
      <c r="F175" s="43">
        <v>180</v>
      </c>
      <c r="G175" s="43">
        <v>0.2</v>
      </c>
      <c r="H175" s="43">
        <v>0.3</v>
      </c>
      <c r="I175" s="43">
        <v>13.8</v>
      </c>
      <c r="J175" s="43">
        <v>47</v>
      </c>
      <c r="K175" s="44"/>
      <c r="L175" s="43">
        <v>35</v>
      </c>
    </row>
    <row r="176" spans="1:12" ht="15" x14ac:dyDescent="0.25">
      <c r="A176" s="23"/>
      <c r="B176" s="15"/>
      <c r="C176" s="11"/>
      <c r="D176" s="6" t="s">
        <v>62</v>
      </c>
      <c r="E176" s="42" t="s">
        <v>68</v>
      </c>
      <c r="F176" s="43">
        <v>75</v>
      </c>
      <c r="G176" s="43">
        <v>13.5</v>
      </c>
      <c r="H176" s="43">
        <v>17.7</v>
      </c>
      <c r="I176" s="43">
        <v>33.6</v>
      </c>
      <c r="J176" s="43">
        <v>285.8</v>
      </c>
      <c r="K176" s="44"/>
      <c r="L176" s="43">
        <v>17</v>
      </c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 x14ac:dyDescent="0.25">
      <c r="A178" s="24"/>
      <c r="B178" s="17"/>
      <c r="C178" s="8"/>
      <c r="D178" s="18" t="s">
        <v>31</v>
      </c>
      <c r="E178" s="9"/>
      <c r="F178" s="19">
        <f>SUM(F171:F177)</f>
        <v>685</v>
      </c>
      <c r="G178" s="19">
        <f t="shared" ref="G178:J178" si="40">SUM(G171:G177)</f>
        <v>23</v>
      </c>
      <c r="H178" s="19">
        <f t="shared" si="40"/>
        <v>23.9</v>
      </c>
      <c r="I178" s="19">
        <f t="shared" si="40"/>
        <v>111.9</v>
      </c>
      <c r="J178" s="19">
        <f t="shared" si="40"/>
        <v>787.2</v>
      </c>
      <c r="K178" s="25"/>
      <c r="L178" s="19">
        <f t="shared" ref="L178" si="41">SUM(L171:L177)</f>
        <v>81.900000000000006</v>
      </c>
    </row>
    <row r="179" spans="1:12" ht="15" x14ac:dyDescent="0.25">
      <c r="A179" s="26">
        <f>A171</f>
        <v>2</v>
      </c>
      <c r="B179" s="13">
        <f>B171</f>
        <v>5</v>
      </c>
      <c r="C179" s="10" t="s">
        <v>25</v>
      </c>
      <c r="D179" s="7" t="s">
        <v>26</v>
      </c>
      <c r="E179" s="42" t="s">
        <v>95</v>
      </c>
      <c r="F179" s="43">
        <v>60</v>
      </c>
      <c r="G179" s="43">
        <v>1</v>
      </c>
      <c r="H179" s="43">
        <v>0.1</v>
      </c>
      <c r="I179" s="43">
        <v>28.3</v>
      </c>
      <c r="J179" s="43">
        <v>119</v>
      </c>
      <c r="K179" s="44"/>
      <c r="L179" s="43">
        <v>5.35</v>
      </c>
    </row>
    <row r="180" spans="1:12" ht="15" x14ac:dyDescent="0.25">
      <c r="A180" s="23"/>
      <c r="B180" s="15"/>
      <c r="C180" s="11"/>
      <c r="D180" s="7" t="s">
        <v>27</v>
      </c>
      <c r="E180" s="42" t="s">
        <v>111</v>
      </c>
      <c r="F180" s="43">
        <v>250</v>
      </c>
      <c r="G180" s="43">
        <v>2.2999999999999998</v>
      </c>
      <c r="H180" s="43">
        <v>1.7</v>
      </c>
      <c r="I180" s="43">
        <v>21.7</v>
      </c>
      <c r="J180" s="43">
        <v>111</v>
      </c>
      <c r="K180" s="44"/>
      <c r="L180" s="43">
        <v>16.7</v>
      </c>
    </row>
    <row r="181" spans="1:12" ht="15" x14ac:dyDescent="0.25">
      <c r="A181" s="23"/>
      <c r="B181" s="15"/>
      <c r="C181" s="11"/>
      <c r="D181" s="7" t="s">
        <v>28</v>
      </c>
      <c r="E181" s="42" t="s">
        <v>78</v>
      </c>
      <c r="F181" s="43">
        <v>90</v>
      </c>
      <c r="G181" s="43">
        <v>14.1</v>
      </c>
      <c r="H181" s="43">
        <v>7.8</v>
      </c>
      <c r="I181" s="43">
        <v>3.5</v>
      </c>
      <c r="J181" s="43">
        <v>350</v>
      </c>
      <c r="K181" s="44"/>
      <c r="L181" s="43">
        <v>33.94</v>
      </c>
    </row>
    <row r="182" spans="1:12" ht="15" x14ac:dyDescent="0.25">
      <c r="A182" s="23"/>
      <c r="B182" s="15"/>
      <c r="C182" s="11"/>
      <c r="D182" s="7" t="s">
        <v>29</v>
      </c>
      <c r="E182" s="42" t="s">
        <v>93</v>
      </c>
      <c r="F182" s="43">
        <v>150</v>
      </c>
      <c r="G182" s="43">
        <v>2.2999999999999998</v>
      </c>
      <c r="H182" s="43">
        <v>2.4</v>
      </c>
      <c r="I182" s="43">
        <v>24.4</v>
      </c>
      <c r="J182" s="43">
        <v>128.4</v>
      </c>
      <c r="K182" s="44">
        <v>753</v>
      </c>
      <c r="L182" s="43">
        <v>15.99</v>
      </c>
    </row>
    <row r="183" spans="1:12" ht="15" x14ac:dyDescent="0.25">
      <c r="A183" s="23"/>
      <c r="B183" s="15"/>
      <c r="C183" s="11"/>
      <c r="D183" s="7" t="s">
        <v>30</v>
      </c>
      <c r="E183" s="42" t="s">
        <v>112</v>
      </c>
      <c r="F183" s="43">
        <v>200</v>
      </c>
      <c r="G183" s="43">
        <v>0</v>
      </c>
      <c r="H183" s="43">
        <v>0</v>
      </c>
      <c r="I183" s="43">
        <v>7</v>
      </c>
      <c r="J183" s="43">
        <v>23</v>
      </c>
      <c r="K183" s="44">
        <v>1010</v>
      </c>
      <c r="L183" s="43">
        <v>4.93</v>
      </c>
    </row>
    <row r="184" spans="1:12" ht="15" x14ac:dyDescent="0.25">
      <c r="A184" s="23"/>
      <c r="B184" s="15"/>
      <c r="C184" s="11"/>
      <c r="D184" s="7" t="s">
        <v>81</v>
      </c>
      <c r="E184" s="42" t="s">
        <v>38</v>
      </c>
      <c r="F184" s="43">
        <v>20</v>
      </c>
      <c r="G184" s="43">
        <v>6</v>
      </c>
      <c r="H184" s="43">
        <v>1.8</v>
      </c>
      <c r="I184" s="43">
        <v>40.6</v>
      </c>
      <c r="J184" s="43">
        <v>208</v>
      </c>
      <c r="K184" s="44"/>
      <c r="L184" s="43">
        <v>2.84</v>
      </c>
    </row>
    <row r="185" spans="1:12" ht="15" x14ac:dyDescent="0.25">
      <c r="A185" s="23"/>
      <c r="B185" s="15"/>
      <c r="C185" s="11"/>
      <c r="D185" s="7" t="s">
        <v>81</v>
      </c>
      <c r="E185" s="42" t="s">
        <v>42</v>
      </c>
      <c r="F185" s="43">
        <v>20</v>
      </c>
      <c r="G185" s="43">
        <v>8.5</v>
      </c>
      <c r="H185" s="43">
        <v>3.3</v>
      </c>
      <c r="I185" s="43">
        <v>48.3</v>
      </c>
      <c r="J185" s="43">
        <v>193</v>
      </c>
      <c r="K185" s="44"/>
      <c r="L185" s="43">
        <v>2.15</v>
      </c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4"/>
      <c r="B188" s="17"/>
      <c r="C188" s="8"/>
      <c r="D188" s="18" t="s">
        <v>31</v>
      </c>
      <c r="E188" s="9"/>
      <c r="F188" s="19">
        <f>SUM(F179:F187)</f>
        <v>790</v>
      </c>
      <c r="G188" s="19">
        <f t="shared" ref="G188:J188" si="42">SUM(G179:G187)</f>
        <v>34.200000000000003</v>
      </c>
      <c r="H188" s="19">
        <f t="shared" si="42"/>
        <v>17.100000000000001</v>
      </c>
      <c r="I188" s="19">
        <f t="shared" si="42"/>
        <v>173.8</v>
      </c>
      <c r="J188" s="19">
        <f t="shared" si="42"/>
        <v>1132.4000000000001</v>
      </c>
      <c r="K188" s="25"/>
      <c r="L188" s="19">
        <f t="shared" ref="L188" si="43">SUM(L179:L187)</f>
        <v>81.900000000000006</v>
      </c>
    </row>
    <row r="189" spans="1:12" ht="15" x14ac:dyDescent="0.2">
      <c r="A189" s="29">
        <f>A171</f>
        <v>2</v>
      </c>
      <c r="B189" s="30">
        <f>B171</f>
        <v>5</v>
      </c>
      <c r="C189" s="55" t="s">
        <v>4</v>
      </c>
      <c r="D189" s="56"/>
      <c r="E189" s="31"/>
      <c r="F189" s="32">
        <f>F178+F188</f>
        <v>1475</v>
      </c>
      <c r="G189" s="32">
        <f t="shared" ref="G189" si="44">G178+G188</f>
        <v>57.2</v>
      </c>
      <c r="H189" s="32">
        <f t="shared" ref="H189" si="45">H178+H188</f>
        <v>41</v>
      </c>
      <c r="I189" s="32">
        <f t="shared" ref="I189" si="46">I178+I188</f>
        <v>285.70000000000005</v>
      </c>
      <c r="J189" s="32">
        <f t="shared" ref="J189:L189" si="47">J178+J188</f>
        <v>1919.6000000000001</v>
      </c>
      <c r="K189" s="32"/>
      <c r="L189" s="32">
        <f t="shared" si="47"/>
        <v>163.80000000000001</v>
      </c>
    </row>
    <row r="190" spans="1:12" x14ac:dyDescent="0.2">
      <c r="A190" s="27"/>
      <c r="B190" s="28"/>
      <c r="C190" s="57" t="s">
        <v>5</v>
      </c>
      <c r="D190" s="57"/>
      <c r="E190" s="57"/>
      <c r="F190" s="34">
        <f>(F24+F42+F60+F79+F97+F116+F134+F152+F170+F189)/(IF(F24=0,0,1)+IF(F42=0,0,1)+IF(F60=0,0,1)+IF(F79=0,0,1)+IF(F97=0,0,1)+IF(F116=0,0,1)+IF(F134=0,0,1)+IF(F152=0,0,1)+IF(F170=0,0,1)+IF(F189=0,0,1))</f>
        <v>1392.625</v>
      </c>
      <c r="G190" s="34">
        <f>(G24+G42+G60+G79+G97+G116+G134+G152+G170+G189)/(IF(G24=0,0,1)+IF(G42=0,0,1)+IF(G60=0,0,1)+IF(G79=0,0,1)+IF(G97=0,0,1)+IF(G116=0,0,1)+IF(G134=0,0,1)+IF(G152=0,0,1)+IF(G170=0,0,1)+IF(G189=0,0,1))</f>
        <v>63.753000000000007</v>
      </c>
      <c r="H190" s="34">
        <f>(H24+H42+H60+H79+H97+H116+H134+H152+H170+H189)/(IF(H24=0,0,1)+IF(H42=0,0,1)+IF(H60=0,0,1)+IF(H79=0,0,1)+IF(H97=0,0,1)+IF(H116=0,0,1)+IF(H134=0,0,1)+IF(H152=0,0,1)+IF(H170=0,0,1)+IF(H189=0,0,1))</f>
        <v>52.380999999999993</v>
      </c>
      <c r="I190" s="34">
        <f>(I24+I42+I60+I79+I97+I116+I134+I152+I170+I189)/(IF(I24=0,0,1)+IF(I42=0,0,1)+IF(I60=0,0,1)+IF(I79=0,0,1)+IF(I97=0,0,1)+IF(I116=0,0,1)+IF(I134=0,0,1)+IF(I152=0,0,1)+IF(I170=0,0,1)+IF(I189=0,0,1))</f>
        <v>256.03100000000006</v>
      </c>
      <c r="J190" s="34">
        <f>(J24+J42+J60+J79+J97+J116+J134+J152+J170+J189)/(IF(J24=0,0,1)+IF(J42=0,0,1)+IF(J60=0,0,1)+IF(J79=0,0,1)+IF(J97=0,0,1)+IF(J116=0,0,1)+IF(J134=0,0,1)+IF(J152=0,0,1)+IF(J170=0,0,1)+IF(J189=0,0,1))</f>
        <v>1963.11</v>
      </c>
      <c r="K190" s="34"/>
      <c r="L190" s="34">
        <f>(L24+L42+L60+L79+L97+L116+L134+L152+L170+L189)/(IF(L24=0,0,1)+IF(L42=0,0,1)+IF(L60=0,0,1)+IF(L79=0,0,1)+IF(L97=0,0,1)+IF(L116=0,0,1)+IF(L134=0,0,1)+IF(L152=0,0,1)+IF(L170=0,0,1)+IF(L189=0,0,1))</f>
        <v>163.79999999999998</v>
      </c>
    </row>
  </sheetData>
  <mergeCells count="14">
    <mergeCell ref="C79:D79"/>
    <mergeCell ref="C97:D97"/>
    <mergeCell ref="C24:D24"/>
    <mergeCell ref="C190:E190"/>
    <mergeCell ref="C189:D189"/>
    <mergeCell ref="C116:D116"/>
    <mergeCell ref="C134:D134"/>
    <mergeCell ref="C152:D152"/>
    <mergeCell ref="C170:D170"/>
    <mergeCell ref="C1:E1"/>
    <mergeCell ref="H1:K1"/>
    <mergeCell ref="H2:K2"/>
    <mergeCell ref="C42:D42"/>
    <mergeCell ref="C60:D6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2025-01-09T06:19:07Z</cp:lastPrinted>
  <dcterms:created xsi:type="dcterms:W3CDTF">2022-05-16T14:23:56Z</dcterms:created>
  <dcterms:modified xsi:type="dcterms:W3CDTF">2025-01-09T10:34:05Z</dcterms:modified>
</cp:coreProperties>
</file>